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11820" firstSheet="6" activeTab="8"/>
  </bookViews>
  <sheets>
    <sheet name="委員長コメント" sheetId="1" r:id="rId1"/>
    <sheet name="結果報告" sheetId="2" r:id="rId2"/>
    <sheet name="表１" sheetId="3" r:id="rId3"/>
    <sheet name="表2" sheetId="4" r:id="rId4"/>
    <sheet name="表3" sheetId="5" r:id="rId5"/>
    <sheet name="献血件数及びＨＩＶ抗体・核酸増幅検査陽性件数" sheetId="6" r:id="rId6"/>
    <sheet name="検査" sheetId="7" r:id="rId7"/>
    <sheet name="相談" sheetId="8" r:id="rId8"/>
    <sheet name="参考資料" sheetId="9" r:id="rId9"/>
  </sheets>
  <definedNames>
    <definedName name="OLE_LINK1" localSheetId="5">'献血件数及びＨＩＶ抗体・核酸増幅検査陽性件数'!$A$1</definedName>
    <definedName name="_xlnm.Print_Area" localSheetId="6">'検査'!$A$1:$X$57</definedName>
    <definedName name="_xlnm.Print_Area" localSheetId="8">'参考資料'!$A$1:$AP$42</definedName>
    <definedName name="_xlnm.Print_Area" localSheetId="7">'相談'!$A$1:$X$54</definedName>
    <definedName name="_xlnm.Print_Titles" localSheetId="6">'検査'!$A:$A</definedName>
    <definedName name="_xlnm.Print_Titles" localSheetId="7">'相談'!$A:$A</definedName>
  </definedNames>
  <calcPr fullCalcOnLoad="1"/>
</workbook>
</file>

<file path=xl/sharedStrings.xml><?xml version="1.0" encoding="utf-8"?>
<sst xmlns="http://schemas.openxmlformats.org/spreadsheetml/2006/main" count="861" uniqueCount="277">
  <si>
    <t>表１　　ＨＩＶ感染者及びＡＩＤＳ患者の国籍別、性別、感染経路別、年齢別、感染地域別報告数</t>
  </si>
  <si>
    <t>診断区分</t>
  </si>
  <si>
    <t>日本国籍</t>
  </si>
  <si>
    <t>外国国籍</t>
  </si>
  <si>
    <t>合計</t>
  </si>
  <si>
    <t>男</t>
  </si>
  <si>
    <t>女</t>
  </si>
  <si>
    <t>計</t>
  </si>
  <si>
    <t>項目</t>
  </si>
  <si>
    <t>区分</t>
  </si>
  <si>
    <t>今回</t>
  </si>
  <si>
    <t>前回</t>
  </si>
  <si>
    <t>ＨＩＶ感染者</t>
  </si>
  <si>
    <t>感染経路</t>
  </si>
  <si>
    <t>異性間の性的接触</t>
  </si>
  <si>
    <t>同性間の性的接触＊１</t>
  </si>
  <si>
    <t>静注薬物濫用</t>
  </si>
  <si>
    <t>母子感染</t>
  </si>
  <si>
    <t>その他＊２</t>
  </si>
  <si>
    <t>不明</t>
  </si>
  <si>
    <t>年齢</t>
  </si>
  <si>
    <t>１０歳未満</t>
  </si>
  <si>
    <t>１０～１９</t>
  </si>
  <si>
    <t>２０～２９</t>
  </si>
  <si>
    <t>３０～３９</t>
  </si>
  <si>
    <t>４０～４９</t>
  </si>
  <si>
    <t>５０歳以上</t>
  </si>
  <si>
    <t>感染地域</t>
  </si>
  <si>
    <t>国内</t>
  </si>
  <si>
    <t>海外</t>
  </si>
  <si>
    <t>ＡＩＤＳ患者</t>
  </si>
  <si>
    <t>＊１　両性間性的接触を含む。</t>
  </si>
  <si>
    <t>＊２　輸血などに伴う感染例や推定される感染経路が複数ある例を含む。</t>
  </si>
  <si>
    <t xml:space="preserve">感染症法に基づくエイズ患者・感染者情報〔平成19年1月1日～平成19年4月1日〕 </t>
  </si>
  <si>
    <t>表２　平成19年4月1日現在のＨＩＶ感染者及びＡＩＤＳ患者の国籍別、性別、感染経路別報告数の累計＊１</t>
  </si>
  <si>
    <t>ＨＩＶ合計</t>
  </si>
  <si>
    <t>AIDS合計＊３</t>
  </si>
  <si>
    <t>凝固因子製剤による感染者＊４</t>
  </si>
  <si>
    <t>－</t>
  </si>
  <si>
    <t>＊３　平成11年3月31日までの病状変化によるＡＩＤＳ患者報告数154件を含む。</t>
  </si>
  <si>
    <t>＊４　「血液凝固異常症全国調査」による2006年5月31日現在の凝固因子製剤による感染者数</t>
  </si>
  <si>
    <t>※死亡者報告数</t>
  </si>
  <si>
    <t>　感染症法施行後の任意報告数（平成11年4月1日～平成19年3月31日）</t>
  </si>
  <si>
    <t>名</t>
  </si>
  <si>
    <t>　エイズ予防法＊５に基づく法定報告数（平成元年2月17日～平成11年3月31日）</t>
  </si>
  <si>
    <t>　凝固因子製剤による感染者の累積死亡者数＊６</t>
  </si>
  <si>
    <t>＊５　エイズ予防法第５条に基づき、血液凝固因子製剤による感染者を除く。</t>
  </si>
  <si>
    <t>＊６　「血液凝固異常症全国調査」による2006年5月31日現在の報告数</t>
  </si>
  <si>
    <t>表３　ＨＩＶ感染者及びＡＩＤＳ患者の都道府県別累積報告状況</t>
  </si>
  <si>
    <t>ブロック名</t>
  </si>
  <si>
    <t>都道府県名</t>
  </si>
  <si>
    <t>今回報告</t>
  </si>
  <si>
    <t>前回報告</t>
  </si>
  <si>
    <t>累積報告</t>
  </si>
  <si>
    <t>北海道</t>
  </si>
  <si>
    <t>（</t>
  </si>
  <si>
    <t>%）</t>
  </si>
  <si>
    <t>東北</t>
  </si>
  <si>
    <t>青森県</t>
  </si>
  <si>
    <t>岩手県</t>
  </si>
  <si>
    <t>宮城県</t>
  </si>
  <si>
    <t>秋田県</t>
  </si>
  <si>
    <t>山形県</t>
  </si>
  <si>
    <t>福島県</t>
  </si>
  <si>
    <t>ブロック計</t>
  </si>
  <si>
    <t>関東・甲信越</t>
  </si>
  <si>
    <t>茨城県</t>
  </si>
  <si>
    <t>栃木県</t>
  </si>
  <si>
    <t>群馬県</t>
  </si>
  <si>
    <t>埼玉県</t>
  </si>
  <si>
    <t>千葉県</t>
  </si>
  <si>
    <t>東京都</t>
  </si>
  <si>
    <t>神奈川県</t>
  </si>
  <si>
    <t>新潟県</t>
  </si>
  <si>
    <t>山梨県</t>
  </si>
  <si>
    <t>長野県</t>
  </si>
  <si>
    <t>北陸</t>
  </si>
  <si>
    <t>富山県</t>
  </si>
  <si>
    <t>石川県</t>
  </si>
  <si>
    <t>福井県</t>
  </si>
  <si>
    <t>東海</t>
  </si>
  <si>
    <t>岐阜県</t>
  </si>
  <si>
    <t>静岡県</t>
  </si>
  <si>
    <t>愛知県</t>
  </si>
  <si>
    <t>三重県</t>
  </si>
  <si>
    <t>近畿</t>
  </si>
  <si>
    <t>滋賀県</t>
  </si>
  <si>
    <t>京都府</t>
  </si>
  <si>
    <t>大阪府</t>
  </si>
  <si>
    <t>兵庫県</t>
  </si>
  <si>
    <t>奈良県</t>
  </si>
  <si>
    <t>和歌山県</t>
  </si>
  <si>
    <t>中国・四国</t>
  </si>
  <si>
    <t>鳥取県</t>
  </si>
  <si>
    <t>島根県</t>
  </si>
  <si>
    <t>岡山県</t>
  </si>
  <si>
    <t>広島県</t>
  </si>
  <si>
    <t>山口県</t>
  </si>
  <si>
    <t>徳島県</t>
  </si>
  <si>
    <t>香川県</t>
  </si>
  <si>
    <t>愛媛県</t>
  </si>
  <si>
    <t>高知県</t>
  </si>
  <si>
    <t>九州・沖縄</t>
  </si>
  <si>
    <t>福岡県</t>
  </si>
  <si>
    <t>佐賀県</t>
  </si>
  <si>
    <t>長崎県</t>
  </si>
  <si>
    <t>熊本県</t>
  </si>
  <si>
    <t>大分県</t>
  </si>
  <si>
    <t>宮崎県</t>
  </si>
  <si>
    <t>鹿児島県</t>
  </si>
  <si>
    <t>沖縄県</t>
  </si>
  <si>
    <t xml:space="preserve">                                                                                 </t>
  </si>
  <si>
    <t>　　担当者：武末，天野</t>
  </si>
  <si>
    <t>陽性件数</t>
  </si>
  <si>
    <r>
      <t>（</t>
    </r>
    <r>
      <rPr>
        <sz val="10.5"/>
        <rFont val="Times New Roman"/>
        <family val="1"/>
      </rPr>
      <t xml:space="preserve"> </t>
    </r>
    <r>
      <rPr>
        <sz val="10.5"/>
        <rFont val="ＭＳ 明朝"/>
        <family val="1"/>
      </rPr>
      <t>）内女性</t>
    </r>
  </si>
  <si>
    <r>
      <t xml:space="preserve">            </t>
    </r>
    <r>
      <rPr>
        <sz val="10.5"/>
        <rFont val="ＭＳ 明朝"/>
        <family val="1"/>
      </rPr>
      <t>年</t>
    </r>
  </si>
  <si>
    <r>
      <t xml:space="preserve">  </t>
    </r>
    <r>
      <rPr>
        <sz val="10.5"/>
        <rFont val="ＭＳ 明朝"/>
        <family val="1"/>
      </rPr>
      <t>献</t>
    </r>
    <r>
      <rPr>
        <sz val="10.5"/>
        <rFont val="Times New Roman"/>
        <family val="1"/>
      </rPr>
      <t xml:space="preserve"> </t>
    </r>
    <r>
      <rPr>
        <sz val="10.5"/>
        <rFont val="ＭＳ 明朝"/>
        <family val="1"/>
      </rPr>
      <t>　</t>
    </r>
    <r>
      <rPr>
        <sz val="10.5"/>
        <rFont val="Times New Roman"/>
        <family val="1"/>
      </rPr>
      <t xml:space="preserve"> </t>
    </r>
    <r>
      <rPr>
        <sz val="10.5"/>
        <rFont val="ＭＳ 明朝"/>
        <family val="1"/>
      </rPr>
      <t>血</t>
    </r>
    <r>
      <rPr>
        <sz val="10.5"/>
        <rFont val="Times New Roman"/>
        <family val="1"/>
      </rPr>
      <t xml:space="preserve"> </t>
    </r>
    <r>
      <rPr>
        <sz val="10.5"/>
        <rFont val="ＭＳ 明朝"/>
        <family val="1"/>
      </rPr>
      <t>　</t>
    </r>
    <r>
      <rPr>
        <sz val="10.5"/>
        <rFont val="Times New Roman"/>
        <family val="1"/>
      </rPr>
      <t xml:space="preserve"> </t>
    </r>
    <r>
      <rPr>
        <sz val="10.5"/>
        <rFont val="ＭＳ 明朝"/>
        <family val="1"/>
      </rPr>
      <t>件</t>
    </r>
    <r>
      <rPr>
        <sz val="10.5"/>
        <rFont val="Times New Roman"/>
        <family val="1"/>
      </rPr>
      <t xml:space="preserve"> </t>
    </r>
    <r>
      <rPr>
        <sz val="10.5"/>
        <rFont val="ＭＳ 明朝"/>
        <family val="1"/>
      </rPr>
      <t>　</t>
    </r>
    <r>
      <rPr>
        <sz val="10.5"/>
        <rFont val="Times New Roman"/>
        <family val="1"/>
      </rPr>
      <t xml:space="preserve"> </t>
    </r>
    <r>
      <rPr>
        <sz val="10.5"/>
        <rFont val="ＭＳ 明朝"/>
        <family val="1"/>
      </rPr>
      <t>数</t>
    </r>
  </si>
  <si>
    <r>
      <t>［</t>
    </r>
    <r>
      <rPr>
        <sz val="10.5"/>
        <rFont val="Times New Roman"/>
        <family val="1"/>
      </rPr>
      <t xml:space="preserve"> </t>
    </r>
    <r>
      <rPr>
        <sz val="10.5"/>
        <rFont val="ＭＳ 明朝"/>
        <family val="1"/>
      </rPr>
      <t>］内核酸</t>
    </r>
  </si>
  <si>
    <r>
      <t xml:space="preserve"> 10</t>
    </r>
    <r>
      <rPr>
        <sz val="10.5"/>
        <rFont val="ＭＳ 明朝"/>
        <family val="1"/>
      </rPr>
      <t>万件</t>
    </r>
  </si>
  <si>
    <r>
      <t xml:space="preserve">  </t>
    </r>
    <r>
      <rPr>
        <sz val="10.5"/>
        <rFont val="ＭＳ 明朝"/>
        <family val="1"/>
      </rPr>
      <t>（</t>
    </r>
    <r>
      <rPr>
        <sz val="10.5"/>
        <rFont val="Times New Roman"/>
        <family val="1"/>
      </rPr>
      <t xml:space="preserve"> </t>
    </r>
    <r>
      <rPr>
        <sz val="10.5"/>
        <rFont val="ＭＳ 明朝"/>
        <family val="1"/>
      </rPr>
      <t>検</t>
    </r>
    <r>
      <rPr>
        <sz val="10.5"/>
        <rFont val="Times New Roman"/>
        <family val="1"/>
      </rPr>
      <t xml:space="preserve"> </t>
    </r>
    <r>
      <rPr>
        <sz val="10.5"/>
        <rFont val="ＭＳ 明朝"/>
        <family val="1"/>
      </rPr>
      <t>査</t>
    </r>
    <r>
      <rPr>
        <sz val="10.5"/>
        <rFont val="Times New Roman"/>
        <family val="1"/>
      </rPr>
      <t xml:space="preserve"> </t>
    </r>
    <r>
      <rPr>
        <sz val="10.5"/>
        <rFont val="ＭＳ 明朝"/>
        <family val="1"/>
      </rPr>
      <t>実</t>
    </r>
    <r>
      <rPr>
        <sz val="10.5"/>
        <rFont val="Times New Roman"/>
        <family val="1"/>
      </rPr>
      <t xml:space="preserve"> </t>
    </r>
    <r>
      <rPr>
        <sz val="10.5"/>
        <rFont val="ＭＳ 明朝"/>
        <family val="1"/>
      </rPr>
      <t>施</t>
    </r>
    <r>
      <rPr>
        <sz val="10.5"/>
        <rFont val="Times New Roman"/>
        <family val="1"/>
      </rPr>
      <t xml:space="preserve"> </t>
    </r>
    <r>
      <rPr>
        <sz val="10.5"/>
        <rFont val="ＭＳ 明朝"/>
        <family val="1"/>
      </rPr>
      <t>数</t>
    </r>
    <r>
      <rPr>
        <sz val="10.5"/>
        <rFont val="Times New Roman"/>
        <family val="1"/>
      </rPr>
      <t xml:space="preserve"> </t>
    </r>
    <r>
      <rPr>
        <sz val="10.5"/>
        <rFont val="ＭＳ 明朝"/>
        <family val="1"/>
      </rPr>
      <t>）</t>
    </r>
  </si>
  <si>
    <t>　　増幅検査</t>
  </si>
  <si>
    <r>
      <t xml:space="preserve"> </t>
    </r>
    <r>
      <rPr>
        <sz val="10.5"/>
        <rFont val="ＭＳ 明朝"/>
        <family val="1"/>
      </rPr>
      <t>当たり</t>
    </r>
  </si>
  <si>
    <t>　　のみ陽性</t>
  </si>
  <si>
    <r>
      <t xml:space="preserve">                      </t>
    </r>
    <r>
      <rPr>
        <sz val="10.5"/>
        <rFont val="ＭＳ 明朝"/>
        <family val="1"/>
      </rPr>
      <t>件</t>
    </r>
  </si>
  <si>
    <r>
      <t xml:space="preserve">    </t>
    </r>
    <r>
      <rPr>
        <sz val="10.5"/>
        <rFont val="ＭＳ 明朝"/>
        <family val="1"/>
      </rPr>
      <t>　</t>
    </r>
    <r>
      <rPr>
        <sz val="10.5"/>
        <rFont val="Times New Roman"/>
        <family val="1"/>
      </rPr>
      <t xml:space="preserve">  </t>
    </r>
    <r>
      <rPr>
        <sz val="10.5"/>
        <rFont val="ＭＳ 明朝"/>
        <family val="1"/>
      </rPr>
      <t>件</t>
    </r>
  </si>
  <si>
    <r>
      <t xml:space="preserve">      </t>
    </r>
    <r>
      <rPr>
        <sz val="10.5"/>
        <rFont val="ＭＳ 明朝"/>
        <family val="1"/>
      </rPr>
      <t>件</t>
    </r>
  </si>
  <si>
    <r>
      <t xml:space="preserve"> </t>
    </r>
    <r>
      <rPr>
        <sz val="10.5"/>
        <rFont val="ＭＳ 明朝"/>
        <family val="1"/>
      </rPr>
      <t>１９８７年　</t>
    </r>
    <r>
      <rPr>
        <sz val="10.5"/>
        <rFont val="Times New Roman"/>
        <family val="1"/>
      </rPr>
      <t xml:space="preserve"> (</t>
    </r>
    <r>
      <rPr>
        <sz val="10.5"/>
        <rFont val="ＭＳ 明朝"/>
        <family val="1"/>
      </rPr>
      <t>昭和</t>
    </r>
    <r>
      <rPr>
        <sz val="10.5"/>
        <rFont val="Times New Roman"/>
        <family val="1"/>
      </rPr>
      <t>62</t>
    </r>
    <r>
      <rPr>
        <sz val="10.5"/>
        <rFont val="ＭＳ 明朝"/>
        <family val="1"/>
      </rPr>
      <t>年</t>
    </r>
    <r>
      <rPr>
        <sz val="10.5"/>
        <rFont val="Times New Roman"/>
        <family val="1"/>
      </rPr>
      <t>)</t>
    </r>
  </si>
  <si>
    <r>
      <t>　　１１</t>
    </r>
    <r>
      <rPr>
        <sz val="10.5"/>
        <rFont val="Times New Roman"/>
        <family val="1"/>
      </rPr>
      <t>( 1)</t>
    </r>
  </si>
  <si>
    <r>
      <t xml:space="preserve"> </t>
    </r>
    <r>
      <rPr>
        <sz val="10.5"/>
        <rFont val="ＭＳ 明朝"/>
        <family val="1"/>
      </rPr>
      <t>１９８８年　</t>
    </r>
    <r>
      <rPr>
        <sz val="10.5"/>
        <rFont val="Times New Roman"/>
        <family val="1"/>
      </rPr>
      <t xml:space="preserve"> (</t>
    </r>
    <r>
      <rPr>
        <sz val="10.5"/>
        <rFont val="ＭＳ 明朝"/>
        <family val="1"/>
      </rPr>
      <t>昭和</t>
    </r>
    <r>
      <rPr>
        <sz val="10.5"/>
        <rFont val="Times New Roman"/>
        <family val="1"/>
      </rPr>
      <t>63</t>
    </r>
    <r>
      <rPr>
        <sz val="10.5"/>
        <rFont val="ＭＳ 明朝"/>
        <family val="1"/>
      </rPr>
      <t>年</t>
    </r>
    <r>
      <rPr>
        <sz val="10.5"/>
        <rFont val="Times New Roman"/>
        <family val="1"/>
      </rPr>
      <t>)</t>
    </r>
  </si>
  <si>
    <r>
      <t xml:space="preserve"> </t>
    </r>
    <r>
      <rPr>
        <sz val="10.5"/>
        <rFont val="ＭＳ 明朝"/>
        <family val="1"/>
      </rPr>
      <t>　　９</t>
    </r>
    <r>
      <rPr>
        <sz val="10.5"/>
        <rFont val="Times New Roman"/>
        <family val="1"/>
      </rPr>
      <t>( 1)</t>
    </r>
  </si>
  <si>
    <r>
      <t xml:space="preserve"> </t>
    </r>
    <r>
      <rPr>
        <sz val="10.5"/>
        <rFont val="ＭＳ 明朝"/>
        <family val="1"/>
      </rPr>
      <t>１９８９年</t>
    </r>
    <r>
      <rPr>
        <sz val="10.5"/>
        <rFont val="Times New Roman"/>
        <family val="1"/>
      </rPr>
      <t xml:space="preserve"> </t>
    </r>
    <r>
      <rPr>
        <sz val="10.5"/>
        <rFont val="ＭＳ 明朝"/>
        <family val="1"/>
      </rPr>
      <t>　</t>
    </r>
    <r>
      <rPr>
        <sz val="10.5"/>
        <rFont val="Times New Roman"/>
        <family val="1"/>
      </rPr>
      <t>(</t>
    </r>
    <r>
      <rPr>
        <sz val="10.5"/>
        <rFont val="ＭＳ 明朝"/>
        <family val="1"/>
      </rPr>
      <t>平成</t>
    </r>
    <r>
      <rPr>
        <sz val="10.5"/>
        <rFont val="Times New Roman"/>
        <family val="1"/>
      </rPr>
      <t xml:space="preserve"> </t>
    </r>
    <r>
      <rPr>
        <sz val="10.5"/>
        <rFont val="ＭＳ 明朝"/>
        <family val="1"/>
      </rPr>
      <t>元年</t>
    </r>
    <r>
      <rPr>
        <sz val="10.5"/>
        <rFont val="Times New Roman"/>
        <family val="1"/>
      </rPr>
      <t>)</t>
    </r>
  </si>
  <si>
    <r>
      <t>　　１３</t>
    </r>
    <r>
      <rPr>
        <sz val="10.5"/>
        <rFont val="Times New Roman"/>
        <family val="1"/>
      </rPr>
      <t>( 1)</t>
    </r>
  </si>
  <si>
    <r>
      <t xml:space="preserve"> </t>
    </r>
    <r>
      <rPr>
        <sz val="10.5"/>
        <rFont val="ＭＳ 明朝"/>
        <family val="1"/>
      </rPr>
      <t>１９９０年　</t>
    </r>
    <r>
      <rPr>
        <sz val="10.5"/>
        <rFont val="Times New Roman"/>
        <family val="1"/>
      </rPr>
      <t xml:space="preserve"> (</t>
    </r>
    <r>
      <rPr>
        <sz val="10.5"/>
        <rFont val="ＭＳ 明朝"/>
        <family val="1"/>
      </rPr>
      <t>平成</t>
    </r>
    <r>
      <rPr>
        <sz val="10.5"/>
        <rFont val="Times New Roman"/>
        <family val="1"/>
      </rPr>
      <t xml:space="preserve"> 2</t>
    </r>
    <r>
      <rPr>
        <sz val="10.5"/>
        <rFont val="ＭＳ 明朝"/>
        <family val="1"/>
      </rPr>
      <t>年</t>
    </r>
    <r>
      <rPr>
        <sz val="10.5"/>
        <rFont val="Times New Roman"/>
        <family val="1"/>
      </rPr>
      <t>)</t>
    </r>
  </si>
  <si>
    <r>
      <t>　　２６</t>
    </r>
    <r>
      <rPr>
        <sz val="10.5"/>
        <rFont val="Times New Roman"/>
        <family val="1"/>
      </rPr>
      <t>( 6)</t>
    </r>
  </si>
  <si>
    <r>
      <t xml:space="preserve"> </t>
    </r>
    <r>
      <rPr>
        <sz val="10.5"/>
        <rFont val="ＭＳ 明朝"/>
        <family val="1"/>
      </rPr>
      <t>１９９１年　</t>
    </r>
    <r>
      <rPr>
        <sz val="10.5"/>
        <rFont val="Times New Roman"/>
        <family val="1"/>
      </rPr>
      <t xml:space="preserve"> (</t>
    </r>
    <r>
      <rPr>
        <sz val="10.5"/>
        <rFont val="ＭＳ 明朝"/>
        <family val="1"/>
      </rPr>
      <t>平成</t>
    </r>
    <r>
      <rPr>
        <sz val="10.5"/>
        <rFont val="Times New Roman"/>
        <family val="1"/>
      </rPr>
      <t xml:space="preserve"> 3</t>
    </r>
    <r>
      <rPr>
        <sz val="10.5"/>
        <rFont val="ＭＳ 明朝"/>
        <family val="1"/>
      </rPr>
      <t>年</t>
    </r>
    <r>
      <rPr>
        <sz val="10.5"/>
        <rFont val="Times New Roman"/>
        <family val="1"/>
      </rPr>
      <t>)</t>
    </r>
  </si>
  <si>
    <r>
      <t>　　２９</t>
    </r>
    <r>
      <rPr>
        <sz val="10.5"/>
        <rFont val="Times New Roman"/>
        <family val="1"/>
      </rPr>
      <t>( 4)</t>
    </r>
  </si>
  <si>
    <r>
      <t xml:space="preserve"> </t>
    </r>
    <r>
      <rPr>
        <sz val="10.5"/>
        <rFont val="ＭＳ 明朝"/>
        <family val="1"/>
      </rPr>
      <t>１９９２年　</t>
    </r>
    <r>
      <rPr>
        <sz val="10.5"/>
        <rFont val="Times New Roman"/>
        <family val="1"/>
      </rPr>
      <t xml:space="preserve"> (</t>
    </r>
    <r>
      <rPr>
        <sz val="10.5"/>
        <rFont val="ＭＳ 明朝"/>
        <family val="1"/>
      </rPr>
      <t>平成</t>
    </r>
    <r>
      <rPr>
        <sz val="10.5"/>
        <rFont val="Times New Roman"/>
        <family val="1"/>
      </rPr>
      <t xml:space="preserve"> 4</t>
    </r>
    <r>
      <rPr>
        <sz val="10.5"/>
        <rFont val="ＭＳ 明朝"/>
        <family val="1"/>
      </rPr>
      <t>年</t>
    </r>
    <r>
      <rPr>
        <sz val="10.5"/>
        <rFont val="Times New Roman"/>
        <family val="1"/>
      </rPr>
      <t>)</t>
    </r>
  </si>
  <si>
    <r>
      <t>　　３４</t>
    </r>
    <r>
      <rPr>
        <sz val="10.5"/>
        <rFont val="Times New Roman"/>
        <family val="1"/>
      </rPr>
      <t>( 7)</t>
    </r>
  </si>
  <si>
    <r>
      <t xml:space="preserve"> </t>
    </r>
    <r>
      <rPr>
        <sz val="10.5"/>
        <rFont val="ＭＳ 明朝"/>
        <family val="1"/>
      </rPr>
      <t>１９９３年</t>
    </r>
    <r>
      <rPr>
        <sz val="10.5"/>
        <rFont val="Times New Roman"/>
        <family val="1"/>
      </rPr>
      <t xml:space="preserve"> </t>
    </r>
    <r>
      <rPr>
        <sz val="10.5"/>
        <rFont val="ＭＳ 明朝"/>
        <family val="1"/>
      </rPr>
      <t>　</t>
    </r>
    <r>
      <rPr>
        <sz val="10.5"/>
        <rFont val="Times New Roman"/>
        <family val="1"/>
      </rPr>
      <t>(</t>
    </r>
    <r>
      <rPr>
        <sz val="10.5"/>
        <rFont val="ＭＳ 明朝"/>
        <family val="1"/>
      </rPr>
      <t>平成</t>
    </r>
    <r>
      <rPr>
        <sz val="10.5"/>
        <rFont val="Times New Roman"/>
        <family val="1"/>
      </rPr>
      <t xml:space="preserve"> 5</t>
    </r>
    <r>
      <rPr>
        <sz val="10.5"/>
        <rFont val="ＭＳ 明朝"/>
        <family val="1"/>
      </rPr>
      <t>年</t>
    </r>
    <r>
      <rPr>
        <sz val="10.5"/>
        <rFont val="Times New Roman"/>
        <family val="1"/>
      </rPr>
      <t>)</t>
    </r>
  </si>
  <si>
    <r>
      <t>　　３５</t>
    </r>
    <r>
      <rPr>
        <sz val="10.5"/>
        <rFont val="Times New Roman"/>
        <family val="1"/>
      </rPr>
      <t>( 5)</t>
    </r>
  </si>
  <si>
    <r>
      <t xml:space="preserve"> </t>
    </r>
    <r>
      <rPr>
        <sz val="10.5"/>
        <rFont val="ＭＳ 明朝"/>
        <family val="1"/>
      </rPr>
      <t>１９９４年</t>
    </r>
    <r>
      <rPr>
        <sz val="10.5"/>
        <rFont val="Times New Roman"/>
        <family val="1"/>
      </rPr>
      <t xml:space="preserve"> </t>
    </r>
    <r>
      <rPr>
        <sz val="10.5"/>
        <rFont val="ＭＳ 明朝"/>
        <family val="1"/>
      </rPr>
      <t>　</t>
    </r>
    <r>
      <rPr>
        <sz val="10.5"/>
        <rFont val="Times New Roman"/>
        <family val="1"/>
      </rPr>
      <t>(</t>
    </r>
    <r>
      <rPr>
        <sz val="10.5"/>
        <rFont val="ＭＳ 明朝"/>
        <family val="1"/>
      </rPr>
      <t>平成</t>
    </r>
    <r>
      <rPr>
        <sz val="10.5"/>
        <rFont val="Times New Roman"/>
        <family val="1"/>
      </rPr>
      <t xml:space="preserve"> 6</t>
    </r>
    <r>
      <rPr>
        <sz val="10.5"/>
        <rFont val="ＭＳ 明朝"/>
        <family val="1"/>
      </rPr>
      <t>年</t>
    </r>
    <r>
      <rPr>
        <sz val="10.5"/>
        <rFont val="Times New Roman"/>
        <family val="1"/>
      </rPr>
      <t>)</t>
    </r>
  </si>
  <si>
    <r>
      <t>　　３６</t>
    </r>
    <r>
      <rPr>
        <sz val="10.5"/>
        <rFont val="Times New Roman"/>
        <family val="1"/>
      </rPr>
      <t>( 5)</t>
    </r>
  </si>
  <si>
    <r>
      <t xml:space="preserve"> </t>
    </r>
    <r>
      <rPr>
        <sz val="10.5"/>
        <rFont val="ＭＳ 明朝"/>
        <family val="1"/>
      </rPr>
      <t>１９９５年　</t>
    </r>
    <r>
      <rPr>
        <sz val="10.5"/>
        <rFont val="Times New Roman"/>
        <family val="1"/>
      </rPr>
      <t xml:space="preserve"> (</t>
    </r>
    <r>
      <rPr>
        <sz val="10.5"/>
        <rFont val="ＭＳ 明朝"/>
        <family val="1"/>
      </rPr>
      <t>平成</t>
    </r>
    <r>
      <rPr>
        <sz val="10.5"/>
        <rFont val="Times New Roman"/>
        <family val="1"/>
      </rPr>
      <t xml:space="preserve"> 7</t>
    </r>
    <r>
      <rPr>
        <sz val="10.5"/>
        <rFont val="ＭＳ 明朝"/>
        <family val="1"/>
      </rPr>
      <t>年</t>
    </r>
    <r>
      <rPr>
        <sz val="10.5"/>
        <rFont val="Times New Roman"/>
        <family val="1"/>
      </rPr>
      <t>)</t>
    </r>
  </si>
  <si>
    <r>
      <t>　　４６</t>
    </r>
    <r>
      <rPr>
        <sz val="10.5"/>
        <rFont val="Times New Roman"/>
        <family val="1"/>
      </rPr>
      <t>( 9)</t>
    </r>
  </si>
  <si>
    <r>
      <t xml:space="preserve"> </t>
    </r>
    <r>
      <rPr>
        <sz val="10.5"/>
        <rFont val="ＭＳ 明朝"/>
        <family val="1"/>
      </rPr>
      <t>１９９６年</t>
    </r>
    <r>
      <rPr>
        <sz val="10.5"/>
        <rFont val="Times New Roman"/>
        <family val="1"/>
      </rPr>
      <t xml:space="preserve"> </t>
    </r>
    <r>
      <rPr>
        <sz val="10.5"/>
        <rFont val="ＭＳ 明朝"/>
        <family val="1"/>
      </rPr>
      <t>　</t>
    </r>
    <r>
      <rPr>
        <sz val="10.5"/>
        <rFont val="Times New Roman"/>
        <family val="1"/>
      </rPr>
      <t>(</t>
    </r>
    <r>
      <rPr>
        <sz val="10.5"/>
        <rFont val="ＭＳ 明朝"/>
        <family val="1"/>
      </rPr>
      <t>平成</t>
    </r>
    <r>
      <rPr>
        <sz val="10.5"/>
        <rFont val="Times New Roman"/>
        <family val="1"/>
      </rPr>
      <t xml:space="preserve"> 8</t>
    </r>
    <r>
      <rPr>
        <sz val="10.5"/>
        <rFont val="ＭＳ 明朝"/>
        <family val="1"/>
      </rPr>
      <t>年</t>
    </r>
    <r>
      <rPr>
        <sz val="10.5"/>
        <rFont val="Times New Roman"/>
        <family val="1"/>
      </rPr>
      <t>)</t>
    </r>
  </si>
  <si>
    <r>
      <t>　　４６</t>
    </r>
    <r>
      <rPr>
        <sz val="10.5"/>
        <rFont val="Times New Roman"/>
        <family val="1"/>
      </rPr>
      <t>( 5)</t>
    </r>
  </si>
  <si>
    <r>
      <t xml:space="preserve"> </t>
    </r>
    <r>
      <rPr>
        <sz val="10.5"/>
        <rFont val="ＭＳ 明朝"/>
        <family val="1"/>
      </rPr>
      <t>１９９７年</t>
    </r>
    <r>
      <rPr>
        <sz val="10.5"/>
        <rFont val="Times New Roman"/>
        <family val="1"/>
      </rPr>
      <t xml:space="preserve"> </t>
    </r>
    <r>
      <rPr>
        <sz val="10.5"/>
        <rFont val="ＭＳ 明朝"/>
        <family val="1"/>
      </rPr>
      <t>　</t>
    </r>
    <r>
      <rPr>
        <sz val="10.5"/>
        <rFont val="Times New Roman"/>
        <family val="1"/>
      </rPr>
      <t>(</t>
    </r>
    <r>
      <rPr>
        <sz val="10.5"/>
        <rFont val="ＭＳ 明朝"/>
        <family val="1"/>
      </rPr>
      <t>平成</t>
    </r>
    <r>
      <rPr>
        <sz val="10.5"/>
        <rFont val="Times New Roman"/>
        <family val="1"/>
      </rPr>
      <t xml:space="preserve"> 9</t>
    </r>
    <r>
      <rPr>
        <sz val="10.5"/>
        <rFont val="ＭＳ 明朝"/>
        <family val="1"/>
      </rPr>
      <t>年</t>
    </r>
    <r>
      <rPr>
        <sz val="10.5"/>
        <rFont val="Times New Roman"/>
        <family val="1"/>
      </rPr>
      <t>)</t>
    </r>
  </si>
  <si>
    <r>
      <t xml:space="preserve">    </t>
    </r>
    <r>
      <rPr>
        <sz val="10.5"/>
        <rFont val="ＭＳ 明朝"/>
        <family val="1"/>
      </rPr>
      <t>５４</t>
    </r>
    <r>
      <rPr>
        <sz val="10.5"/>
        <rFont val="Times New Roman"/>
        <family val="1"/>
      </rPr>
      <t>( 5)</t>
    </r>
  </si>
  <si>
    <r>
      <t xml:space="preserve"> </t>
    </r>
    <r>
      <rPr>
        <sz val="10.5"/>
        <rFont val="ＭＳ 明朝"/>
        <family val="1"/>
      </rPr>
      <t>１９９８年　</t>
    </r>
    <r>
      <rPr>
        <sz val="10.5"/>
        <rFont val="Times New Roman"/>
        <family val="1"/>
      </rPr>
      <t xml:space="preserve"> (</t>
    </r>
    <r>
      <rPr>
        <sz val="10.5"/>
        <rFont val="ＭＳ 明朝"/>
        <family val="1"/>
      </rPr>
      <t>平成</t>
    </r>
    <r>
      <rPr>
        <sz val="10.5"/>
        <rFont val="Times New Roman"/>
        <family val="1"/>
      </rPr>
      <t>10</t>
    </r>
    <r>
      <rPr>
        <sz val="10.5"/>
        <rFont val="ＭＳ 明朝"/>
        <family val="1"/>
      </rPr>
      <t>年</t>
    </r>
    <r>
      <rPr>
        <sz val="10.5"/>
        <rFont val="Times New Roman"/>
        <family val="1"/>
      </rPr>
      <t>)</t>
    </r>
  </si>
  <si>
    <r>
      <t xml:space="preserve">    </t>
    </r>
    <r>
      <rPr>
        <sz val="10.5"/>
        <rFont val="ＭＳ 明朝"/>
        <family val="1"/>
      </rPr>
      <t>５６</t>
    </r>
    <r>
      <rPr>
        <sz val="10.5"/>
        <rFont val="Times New Roman"/>
        <family val="1"/>
      </rPr>
      <t>( 4)</t>
    </r>
  </si>
  <si>
    <r>
      <t xml:space="preserve"> </t>
    </r>
    <r>
      <rPr>
        <sz val="10.5"/>
        <rFont val="ＭＳ 明朝"/>
        <family val="1"/>
      </rPr>
      <t>１９９９年</t>
    </r>
    <r>
      <rPr>
        <sz val="10.5"/>
        <rFont val="Times New Roman"/>
        <family val="1"/>
      </rPr>
      <t xml:space="preserve"> </t>
    </r>
    <r>
      <rPr>
        <sz val="10.5"/>
        <rFont val="ＭＳ 明朝"/>
        <family val="1"/>
      </rPr>
      <t>　</t>
    </r>
    <r>
      <rPr>
        <sz val="10.5"/>
        <rFont val="Times New Roman"/>
        <family val="1"/>
      </rPr>
      <t>(</t>
    </r>
    <r>
      <rPr>
        <sz val="10.5"/>
        <rFont val="ＭＳ 明朝"/>
        <family val="1"/>
      </rPr>
      <t>平成</t>
    </r>
    <r>
      <rPr>
        <sz val="10.5"/>
        <rFont val="Times New Roman"/>
        <family val="1"/>
      </rPr>
      <t>11</t>
    </r>
    <r>
      <rPr>
        <sz val="10.5"/>
        <rFont val="ＭＳ 明朝"/>
        <family val="1"/>
      </rPr>
      <t>年</t>
    </r>
    <r>
      <rPr>
        <sz val="10.5"/>
        <rFont val="Times New Roman"/>
        <family val="1"/>
      </rPr>
      <t>)</t>
    </r>
  </si>
  <si>
    <r>
      <t xml:space="preserve">  </t>
    </r>
    <r>
      <rPr>
        <sz val="10.5"/>
        <rFont val="ＭＳ 明朝"/>
        <family val="1"/>
      </rPr>
      <t>　６４</t>
    </r>
    <r>
      <rPr>
        <sz val="10.5"/>
        <rFont val="Times New Roman"/>
        <family val="1"/>
      </rPr>
      <t>( 6)</t>
    </r>
  </si>
  <si>
    <r>
      <t xml:space="preserve"> </t>
    </r>
    <r>
      <rPr>
        <sz val="10.5"/>
        <rFont val="ＭＳ 明朝"/>
        <family val="1"/>
      </rPr>
      <t>２０００年　（平成</t>
    </r>
    <r>
      <rPr>
        <sz val="10.5"/>
        <rFont val="Times New Roman"/>
        <family val="1"/>
      </rPr>
      <t>12</t>
    </r>
    <r>
      <rPr>
        <sz val="10.5"/>
        <rFont val="ＭＳ 明朝"/>
        <family val="1"/>
      </rPr>
      <t>年）</t>
    </r>
  </si>
  <si>
    <r>
      <t xml:space="preserve">    </t>
    </r>
    <r>
      <rPr>
        <sz val="10.5"/>
        <rFont val="ＭＳ 明朝"/>
        <family val="1"/>
      </rPr>
      <t>６７</t>
    </r>
    <r>
      <rPr>
        <sz val="10.5"/>
        <rFont val="Times New Roman"/>
        <family val="1"/>
      </rPr>
      <t>( 1)</t>
    </r>
  </si>
  <si>
    <t xml:space="preserve">         [3]</t>
  </si>
  <si>
    <r>
      <t xml:space="preserve"> </t>
    </r>
    <r>
      <rPr>
        <sz val="10.5"/>
        <rFont val="ＭＳ 明朝"/>
        <family val="1"/>
      </rPr>
      <t>２００１年　（平成</t>
    </r>
    <r>
      <rPr>
        <sz val="10.5"/>
        <rFont val="Times New Roman"/>
        <family val="1"/>
      </rPr>
      <t>13</t>
    </r>
    <r>
      <rPr>
        <sz val="10.5"/>
        <rFont val="ＭＳ 明朝"/>
        <family val="1"/>
      </rPr>
      <t>年）</t>
    </r>
  </si>
  <si>
    <r>
      <t xml:space="preserve">    </t>
    </r>
    <r>
      <rPr>
        <sz val="10.5"/>
        <rFont val="ＭＳ 明朝"/>
        <family val="1"/>
      </rPr>
      <t>７９</t>
    </r>
    <r>
      <rPr>
        <sz val="10.5"/>
        <rFont val="Times New Roman"/>
        <family val="1"/>
      </rPr>
      <t>( 1)</t>
    </r>
  </si>
  <si>
    <t xml:space="preserve">         [1]</t>
  </si>
  <si>
    <r>
      <t xml:space="preserve"> </t>
    </r>
    <r>
      <rPr>
        <sz val="10.5"/>
        <rFont val="ＭＳ 明朝"/>
        <family val="1"/>
      </rPr>
      <t>２００２年　（平成</t>
    </r>
    <r>
      <rPr>
        <sz val="10.5"/>
        <rFont val="Times New Roman"/>
        <family val="1"/>
      </rPr>
      <t>14</t>
    </r>
    <r>
      <rPr>
        <sz val="10.5"/>
        <rFont val="ＭＳ 明朝"/>
        <family val="1"/>
      </rPr>
      <t>年）</t>
    </r>
  </si>
  <si>
    <r>
      <t xml:space="preserve">    </t>
    </r>
    <r>
      <rPr>
        <sz val="10.5"/>
        <rFont val="ＭＳ 明朝"/>
        <family val="1"/>
      </rPr>
      <t>８２</t>
    </r>
    <r>
      <rPr>
        <sz val="10.5"/>
        <rFont val="Times New Roman"/>
        <family val="1"/>
      </rPr>
      <t>( 5)</t>
    </r>
  </si>
  <si>
    <t xml:space="preserve">         [2]</t>
  </si>
  <si>
    <r>
      <t xml:space="preserve"> </t>
    </r>
    <r>
      <rPr>
        <sz val="10.5"/>
        <rFont val="ＭＳ 明朝"/>
        <family val="1"/>
      </rPr>
      <t>２００３年　（平成</t>
    </r>
    <r>
      <rPr>
        <sz val="10.5"/>
        <rFont val="Times New Roman"/>
        <family val="1"/>
      </rPr>
      <t>15</t>
    </r>
    <r>
      <rPr>
        <sz val="10.5"/>
        <rFont val="ＭＳ 明朝"/>
        <family val="1"/>
      </rPr>
      <t>年）</t>
    </r>
  </si>
  <si>
    <r>
      <t xml:space="preserve">    </t>
    </r>
    <r>
      <rPr>
        <sz val="10.5"/>
        <rFont val="ＭＳ 明朝"/>
        <family val="1"/>
      </rPr>
      <t>８７</t>
    </r>
    <r>
      <rPr>
        <sz val="10.5"/>
        <rFont val="Times New Roman"/>
        <family val="1"/>
      </rPr>
      <t>( 8)</t>
    </r>
  </si>
  <si>
    <r>
      <t xml:space="preserve"> </t>
    </r>
    <r>
      <rPr>
        <sz val="10.5"/>
        <rFont val="ＭＳ 明朝"/>
        <family val="1"/>
      </rPr>
      <t>２００４年　（平成</t>
    </r>
    <r>
      <rPr>
        <sz val="10.5"/>
        <rFont val="Times New Roman"/>
        <family val="1"/>
      </rPr>
      <t>16</t>
    </r>
    <r>
      <rPr>
        <sz val="10.5"/>
        <rFont val="ＭＳ 明朝"/>
        <family val="1"/>
      </rPr>
      <t>年）</t>
    </r>
  </si>
  <si>
    <r>
      <t xml:space="preserve">    </t>
    </r>
    <r>
      <rPr>
        <sz val="10.5"/>
        <rFont val="ＭＳ 明朝"/>
        <family val="1"/>
      </rPr>
      <t>９２</t>
    </r>
    <r>
      <rPr>
        <sz val="10.5"/>
        <rFont val="Times New Roman"/>
        <family val="1"/>
      </rPr>
      <t>( 4)</t>
    </r>
  </si>
  <si>
    <r>
      <t xml:space="preserve"> </t>
    </r>
    <r>
      <rPr>
        <sz val="10.5"/>
        <rFont val="ＭＳ 明朝"/>
        <family val="1"/>
      </rPr>
      <t>２００５年　（平成</t>
    </r>
    <r>
      <rPr>
        <sz val="10.5"/>
        <rFont val="Times New Roman"/>
        <family val="1"/>
      </rPr>
      <t>17</t>
    </r>
    <r>
      <rPr>
        <sz val="10.5"/>
        <rFont val="ＭＳ 明朝"/>
        <family val="1"/>
      </rPr>
      <t>年）</t>
    </r>
  </si>
  <si>
    <r>
      <t xml:space="preserve">    </t>
    </r>
    <r>
      <rPr>
        <sz val="10.5"/>
        <rFont val="ＭＳ 明朝"/>
        <family val="1"/>
      </rPr>
      <t>７８</t>
    </r>
    <r>
      <rPr>
        <sz val="10.5"/>
        <rFont val="Times New Roman"/>
        <family val="1"/>
      </rPr>
      <t>( 3)</t>
    </r>
  </si>
  <si>
    <r>
      <t xml:space="preserve"> </t>
    </r>
    <r>
      <rPr>
        <sz val="10.5"/>
        <rFont val="ＭＳ 明朝"/>
        <family val="1"/>
      </rPr>
      <t>２００６年　（平成</t>
    </r>
    <r>
      <rPr>
        <sz val="10.5"/>
        <rFont val="Times New Roman"/>
        <family val="1"/>
      </rPr>
      <t>18</t>
    </r>
    <r>
      <rPr>
        <sz val="10.5"/>
        <rFont val="ＭＳ 明朝"/>
        <family val="1"/>
      </rPr>
      <t>年）</t>
    </r>
  </si>
  <si>
    <r>
      <t xml:space="preserve">    </t>
    </r>
    <r>
      <rPr>
        <sz val="10.5"/>
        <rFont val="ＭＳ 明朝"/>
        <family val="1"/>
      </rPr>
      <t>８７</t>
    </r>
    <r>
      <rPr>
        <sz val="10.5"/>
        <rFont val="Times New Roman"/>
        <family val="1"/>
      </rPr>
      <t>( 5)</t>
    </r>
  </si>
  <si>
    <t xml:space="preserve">       [1]</t>
  </si>
  <si>
    <r>
      <t xml:space="preserve"> </t>
    </r>
    <r>
      <rPr>
        <sz val="10.5"/>
        <rFont val="ＭＳ 明朝"/>
        <family val="1"/>
      </rPr>
      <t>２００７年　（平成</t>
    </r>
    <r>
      <rPr>
        <sz val="10.5"/>
        <rFont val="Times New Roman"/>
        <family val="1"/>
      </rPr>
      <t>19</t>
    </r>
    <r>
      <rPr>
        <sz val="10.5"/>
        <rFont val="ＭＳ 明朝"/>
        <family val="1"/>
      </rPr>
      <t>年）</t>
    </r>
  </si>
  <si>
    <r>
      <t xml:space="preserve">    </t>
    </r>
    <r>
      <rPr>
        <sz val="10.5"/>
        <rFont val="ＭＳ 明朝"/>
        <family val="1"/>
      </rPr>
      <t>１９</t>
    </r>
    <r>
      <rPr>
        <sz val="10.5"/>
        <rFont val="Times New Roman"/>
        <family val="1"/>
      </rPr>
      <t>( 1)</t>
    </r>
  </si>
  <si>
    <r>
      <t xml:space="preserve">     </t>
    </r>
    <r>
      <rPr>
        <sz val="10.5"/>
        <rFont val="ＭＳ 明朝"/>
        <family val="1"/>
      </rPr>
      <t>（）</t>
    </r>
  </si>
  <si>
    <t xml:space="preserve">       [2]</t>
  </si>
  <si>
    <r>
      <t>　（注１）・</t>
    </r>
    <r>
      <rPr>
        <sz val="10.5"/>
        <rFont val="Times New Roman"/>
        <family val="1"/>
      </rPr>
      <t xml:space="preserve"> </t>
    </r>
    <r>
      <rPr>
        <sz val="10.5"/>
        <rFont val="ＭＳ 明朝"/>
        <family val="1"/>
      </rPr>
      <t>昭和６１年は、年中途から実施したことなどから、</t>
    </r>
    <r>
      <rPr>
        <sz val="10.5"/>
        <rFont val="Times New Roman"/>
        <family val="1"/>
      </rPr>
      <t>3,146,940</t>
    </r>
    <r>
      <rPr>
        <sz val="10.5"/>
        <rFont val="ＭＳ 明朝"/>
        <family val="1"/>
      </rPr>
      <t>件、</t>
    </r>
  </si>
  <si>
    <r>
      <t>　　うち、陽性件数１１件（女性０）となっている。</t>
    </r>
    <r>
      <rPr>
        <sz val="10.5"/>
        <rFont val="Times New Roman"/>
        <family val="1"/>
      </rPr>
      <t xml:space="preserve">      </t>
    </r>
  </si>
  <si>
    <t>　（注２）</t>
  </si>
  <si>
    <r>
      <t xml:space="preserve"> </t>
    </r>
    <r>
      <rPr>
        <sz val="10.5"/>
        <rFont val="ＭＳ 明朝"/>
        <family val="1"/>
      </rPr>
      <t>・</t>
    </r>
    <r>
      <rPr>
        <sz val="10.5"/>
        <rFont val="Times New Roman"/>
        <family val="1"/>
      </rPr>
      <t xml:space="preserve"> </t>
    </r>
    <r>
      <rPr>
        <sz val="10.5"/>
        <rFont val="ＭＳ 明朝"/>
        <family val="1"/>
      </rPr>
      <t>抗体検査陽性の血液は廃棄され、製剤には使用されない。</t>
    </r>
    <r>
      <rPr>
        <sz val="10.5"/>
        <rFont val="Times New Roman"/>
        <family val="1"/>
      </rPr>
      <t xml:space="preserve"> </t>
    </r>
  </si>
  <si>
    <r>
      <t xml:space="preserve"> </t>
    </r>
    <r>
      <rPr>
        <sz val="10.5"/>
        <rFont val="ＭＳ 明朝"/>
        <family val="1"/>
      </rPr>
      <t>・</t>
    </r>
    <r>
      <rPr>
        <sz val="10.5"/>
        <rFont val="Times New Roman"/>
        <family val="1"/>
      </rPr>
      <t xml:space="preserve"> </t>
    </r>
    <r>
      <rPr>
        <sz val="10.5"/>
        <rFont val="ＭＳ 明朝"/>
        <family val="1"/>
      </rPr>
      <t>核酸増幅検査については、平成１１年１０月より全国的に実施している。</t>
    </r>
  </si>
  <si>
    <t>照会先：医薬食品局血液対策課</t>
  </si>
  <si>
    <t>平成１９年５月２２日（火）</t>
  </si>
  <si>
    <r>
      <t xml:space="preserve"> 03-3595-2395(</t>
    </r>
    <r>
      <rPr>
        <sz val="10.5"/>
        <rFont val="ＭＳ 明朝"/>
        <family val="1"/>
      </rPr>
      <t>直通</t>
    </r>
    <r>
      <rPr>
        <sz val="10.5"/>
        <rFont val="Times New Roman"/>
        <family val="1"/>
      </rPr>
      <t>)</t>
    </r>
  </si>
  <si>
    <r>
      <t xml:space="preserve">TEL:03-5253-1111
</t>
    </r>
    <r>
      <rPr>
        <sz val="10.5"/>
        <rFont val="Times New Roman"/>
        <family val="1"/>
      </rPr>
      <t>(</t>
    </r>
    <r>
      <rPr>
        <sz val="10.5"/>
        <rFont val="ＭＳ 明朝"/>
        <family val="1"/>
      </rPr>
      <t>内線</t>
    </r>
    <r>
      <rPr>
        <sz val="10.5"/>
        <rFont val="Times New Roman"/>
        <family val="1"/>
      </rPr>
      <t>)2905,2904</t>
    </r>
  </si>
  <si>
    <t>献血件数及びＨＩＶ抗体・核酸増幅検査陽性件数</t>
  </si>
  <si>
    <t>都道府県</t>
  </si>
  <si>
    <t>第１四半期</t>
  </si>
  <si>
    <t>第２四半期</t>
  </si>
  <si>
    <t>第４四半期</t>
  </si>
  <si>
    <t>１月～３月</t>
  </si>
  <si>
    <t>４月～６月</t>
  </si>
  <si>
    <t>10月～12月</t>
  </si>
  <si>
    <t>年　計</t>
  </si>
  <si>
    <t>保健所等におけるＨＩＶ抗体検査件数</t>
  </si>
  <si>
    <t>　</t>
  </si>
  <si>
    <t>（単位：件）</t>
  </si>
  <si>
    <t>平成10年</t>
  </si>
  <si>
    <t>平成11年</t>
  </si>
  <si>
    <t>平成12年</t>
  </si>
  <si>
    <t>平成13年</t>
  </si>
  <si>
    <t>平成14年</t>
  </si>
  <si>
    <t>平成15年</t>
  </si>
  <si>
    <t>平成16年</t>
  </si>
  <si>
    <t>平成17年</t>
  </si>
  <si>
    <t>平成18年</t>
  </si>
  <si>
    <t>平成19年</t>
  </si>
  <si>
    <t>年間</t>
  </si>
  <si>
    <t>第３四半期</t>
  </si>
  <si>
    <t>第２四半期</t>
  </si>
  <si>
    <t>第３四半期</t>
  </si>
  <si>
    <t>第４四半期</t>
  </si>
  <si>
    <t>７月～９月</t>
  </si>
  <si>
    <t>４月～６月</t>
  </si>
  <si>
    <t>７月～９月</t>
  </si>
  <si>
    <t>10月～12月</t>
  </si>
  <si>
    <t>(4,180)</t>
  </si>
  <si>
    <t>(4,402)</t>
  </si>
  <si>
    <t>(4,724)</t>
  </si>
  <si>
    <t>(6,082)</t>
  </si>
  <si>
    <t>(5,337)</t>
  </si>
  <si>
    <t>(5,604)</t>
  </si>
  <si>
    <t>(5,804)</t>
  </si>
  <si>
    <t>(6,308)</t>
  </si>
  <si>
    <t>0</t>
  </si>
  <si>
    <t>（　）内は、自治体が実施する保健所以外の検査件数（別掲）</t>
  </si>
  <si>
    <t>保健所等における相談件数</t>
  </si>
  <si>
    <t>　</t>
  </si>
  <si>
    <t>第２四半期</t>
  </si>
  <si>
    <t>第３四半期</t>
  </si>
  <si>
    <t>第４四半期</t>
  </si>
  <si>
    <t>108回</t>
  </si>
  <si>
    <t>104回</t>
  </si>
  <si>
    <t>感染症法に基づくエイズ患者・感染者情報（参考資料）</t>
  </si>
  <si>
    <t xml:space="preserve">　〔第109回平成19年1月1日～4月1日,第108回平成18年10月2日～12月31日,第105回平成18年1月2日～平成17年3月26日,第103回平成17年10月3日～1月1日〕 </t>
  </si>
  <si>
    <t>109回</t>
  </si>
  <si>
    <t>105回</t>
  </si>
  <si>
    <t>委員長コメント</t>
  </si>
  <si>
    <t>【平成19年第1四半期】</t>
  </si>
  <si>
    <t>１　今回の報告期間は平成19年1月1日から平成19年4月1日までの約3か月である。法定報告に基づく新規ＨＩＶ感染者報告数は227件（うち男性206件、女性21件。前</t>
  </si>
  <si>
    <t>回報告235件、前年同時期198件）で、平成18年第4四半期の235件に次いで過去４位である。</t>
  </si>
  <si>
    <t>一方、新規ＡＩＤＳ患者報告数は81件（うち男性73件、女性8件。前回報告85件、前年同時期92件）で過去14位である。</t>
  </si>
  <si>
    <t>２　感染経路別に見ると、新規ＨＩＶ感染者では同性間性的接触によるものが141件（全ＨＩＶ感染者報告数の約68％）と最も多く、そのうち132件が日本国籍男性であった。</t>
  </si>
  <si>
    <t>　　また、異性間性的接触による新規感染者報告数は60件（全ＨＩＶ感染者報告数の約26％、うち男性45件、女性7件）である。</t>
  </si>
  <si>
    <t>　　一方、新規ＡＩＤＳ患者では同性間性的接触によるものが25件（全ＡＩＤＳ患者報告数の約31％）、異性間性的接触によるものが25件（全ＡＩＤＳ患者報告数の約31％、うち男性18件、女性7件）である。</t>
  </si>
  <si>
    <t>　　年齢別では、新規ＨＩＶ感染者は20～30代が多数（約67％）を占め、新規ＡＩＤＳ患者は30～50代と広く分布している。</t>
  </si>
  <si>
    <t xml:space="preserve">    要約すると、感染者・患者とも約90％を男性が占め、その中でも同性間性的接触による感染が約60％を占めている。</t>
  </si>
  <si>
    <t>４　平成19年１月から3月までの献血件数（速報値）は1,222,911件（昨年同時期速報値1,227,759件）で、そのうちＨＩＶ抗体・核酸増幅検査陽性件数は19件（昨年同時期速報値25件）であった。10万件当たりの陽性件数は1.554件（昨年同時期速報値2.036件）で、前年より減少した。</t>
  </si>
  <si>
    <r>
      <t>５　新規ＨＩＶ感染者報告数を感染経路別に見ると、男性同性間性的接触は依然半数を超えている。また年齢別では、20～40代にＨＩＶ感染が広がっているものの、前年と比べて30代以上の増加傾向を認めた。このような傾向と、検査・相談件数の増加が、去年6月に</t>
    </r>
    <r>
      <rPr>
        <sz val="12"/>
        <color indexed="8"/>
        <rFont val="ＭＳ 明朝"/>
        <family val="1"/>
      </rPr>
      <t>実</t>
    </r>
    <r>
      <rPr>
        <sz val="12"/>
        <rFont val="ＭＳ 明朝"/>
        <family val="1"/>
      </rPr>
      <t>施したＨＩＶ検査普及週間以降も持続し、さらに世界エイズデー期間前後にかけて大幅に増加した後も高い水準で推移していることを合わせて考えると、利用者の利便性に配慮した検査・相談事業による検査体制の整備について一定の成果が認められる。　一方で、検査・相談件数が減少に転じている自治体もあり、今後も全国的に検査・相談件数の増加傾向が持続するのか注視していく必要がある。</t>
    </r>
  </si>
  <si>
    <r>
      <t>６　</t>
    </r>
    <r>
      <rPr>
        <sz val="12"/>
        <color indexed="8"/>
        <rFont val="ＭＳ 明朝"/>
        <family val="1"/>
      </rPr>
      <t>各自治体においては保健所等を中心に、ＨＩＶ検査普及週間を利用し、さらに利用者の利便性（夜間・休日等）に配慮した検査・相談事業を推進し、予防に関する普及啓発に努めることが重要であり、ＨＩＶ感染の早期発見による適切な治療の促進と感染拡大の抑制に努める必要がある。</t>
    </r>
  </si>
  <si>
    <t>また、国民はＨＩＶ・ＡＩＤＳについての理解を深め、身近な問題として積極的に予防に努めるべきである。早期発見は、個人においては早期治療、社会においては感染の拡大防止に結びつくので、ＨＩＶ抗体検査の機会を積極的に利用していただきたい。</t>
  </si>
  <si>
    <t>エイズ動向委員会の結果報告について</t>
  </si>
  <si>
    <t>１　本日の委員会では、平成１９年１月１日から平成１９年４月１日までの感染症法に基づく患者・感染者報告並びに平成１９年１月１日から平成１９年３月３１日までの任意報告を解析した。</t>
  </si>
  <si>
    <t>２　平成１９年１月１日から平成１９年４月１日までの間に感染症法に基づき報告された新規エイズ患者数は８１件、新規ＨＩＶ感染者数は２２７件であった。</t>
  </si>
  <si>
    <t>　　患者８１件、感染者２２７件の内訳は、</t>
  </si>
  <si>
    <t>　①　感染原因別では、異性間の性的接触による患者２５件、感染者６０件、同性間の性的接触による患者２５件、感染者１４１件、静注薬物濫用による感染者１件、その他の原因による患者８件、感染者６件、原因不明の患者２３件、感染者１９件であった。</t>
  </si>
  <si>
    <t>　②　性別では男性患者７３件、感染者２０６件、女性患者８件、感染者２１件であった。</t>
  </si>
  <si>
    <t>　③　年齢区分別では、患者は２０代１１件、３０代２７件、４０代１８件、５０歳以上２５件、感染者は１０代２件、２０代５３件、３０代１００件、４０代４６件、５０歳以上２６件であった。</t>
  </si>
  <si>
    <t>　④　国籍別では日本人患者６８件、感染者２００件、外国人患者１３件、感染者２７件であった。</t>
  </si>
  <si>
    <t>　⑤　感染地域別では、国内で感染した患者６４件、感染者１９４件、海外で感染した患者１０件、感染者２３件、感染地域不明患者７件、感染者１０件であった。</t>
  </si>
  <si>
    <t>３　患者８１件、感染者２２７件のうち</t>
  </si>
  <si>
    <t>　①　異性間の性的接触による患者２５件、感染者６０件のうち日本人男性は、患者１５件、感染者３９件、日本人女性は、患者４件、感染者６件であった。</t>
  </si>
  <si>
    <t>　　　また、外国人男性は、患者３件、感染者６件、外国人女性は、患者３件、感染者９件であった。</t>
  </si>
  <si>
    <t>同性間の性的接触による患者２５件、感染者１４１件のうち日本人男性は、患者２５件、感染者１３２件であった。</t>
  </si>
  <si>
    <t>　　　また、外国人男性は、患者０件、感染者９件であった。</t>
  </si>
  <si>
    <t>②　日本人男性患者６４件のうち２０代６件、３０代２０件、４０代１４件、５０歳以上２４件、日本人男性感染者１８９件のうち、１０代１件、２０代４３件、３０代８６件、４０代３８件、５０歳以上２１件であった。</t>
  </si>
  <si>
    <t>　　　また、日本人女性患者４件のうち、２０代１件、３０代２件、４０歳代１件、日本人女性感染者１１件のうち、１０代１件、２０代４件、３０代３件、５０歳以上３件であった。</t>
  </si>
  <si>
    <t>　③　外国人男性患者９件のうち、２０代３件、３０代３件、４０代２件、５０歳以上１件、外国人男性感染者１７件のうち、２０代２件、３０代８件、４０代６件、５０歳以上１件であった。</t>
  </si>
  <si>
    <t>　　　また、外国人女性患者４件のうち、２０代１件、３０代２件、４０代１件、外国人女性感染者１０件のうち、２０代４件、３０代３件、４０代２件、５０歳以上１件であった。</t>
  </si>
  <si>
    <t>　④　国内感染による患者６４件のうち日本人男性が５６件、日本人女性が３件、外国人男性が２件、外国人女性が３件であった。</t>
  </si>
  <si>
    <t>　　　また、国内感染による感染者１９４件のうち日本人男性が１７３件、日本人女性が７件、外国人男性が１１件、外国人女性が３件であった。</t>
  </si>
  <si>
    <t>　⑤　海外感染による患者１０件のうち日本人男性が３件、日本人女性が１件、外国人男性が５件、外国人女性１件であった。</t>
  </si>
  <si>
    <t>　　　また、海外感染による感染者２３件のうち日本人男性が８件、日本人女性が３件、外国人男性が６件、外国人女性が６件であった。</t>
  </si>
  <si>
    <t>４　任意報告により</t>
  </si>
  <si>
    <r>
      <t>　①　キャリア等からエイズ患者になったとの報告は</t>
    </r>
    <r>
      <rPr>
        <sz val="10.5"/>
        <rFont val="Times New Roman"/>
        <family val="1"/>
      </rPr>
      <t>0</t>
    </r>
    <r>
      <rPr>
        <sz val="10.5"/>
        <rFont val="ＭＳ 明朝"/>
        <family val="1"/>
      </rPr>
      <t>件であった。</t>
    </r>
  </si>
  <si>
    <r>
      <t>②　患者・感染者の死亡は、ＡＩＤＳが原因の</t>
    </r>
    <r>
      <rPr>
        <sz val="10.5"/>
        <rFont val="Times New Roman"/>
        <family val="1"/>
      </rPr>
      <t>2</t>
    </r>
    <r>
      <rPr>
        <sz val="10.5"/>
        <rFont val="ＭＳ 明朝"/>
        <family val="1"/>
      </rPr>
      <t>件、それ以外は</t>
    </r>
    <r>
      <rPr>
        <sz val="10.5"/>
        <rFont val="Times New Roman"/>
        <family val="1"/>
      </rPr>
      <t>0</t>
    </r>
    <r>
      <rPr>
        <sz val="10.5"/>
        <rFont val="ＭＳ 明朝"/>
        <family val="1"/>
      </rPr>
      <t>件であった。</t>
    </r>
  </si>
  <si>
    <t>５　平成１９年１月から３月末までの保健所等におけるＨＩＶ抗体検査件数は３３，１４８件、うち自治体が実施する保健所以外の検査件数は６，８４０件、保健所における相談件数は４９，１３２件であった。</t>
  </si>
  <si>
    <r>
      <t>６　</t>
    </r>
    <r>
      <rPr>
        <sz val="10.5"/>
        <rFont val="ＭＳ 明朝"/>
        <family val="1"/>
      </rPr>
      <t>平成１９年１月から３月末日までの献血件数１，２２２，９１１件（速報値）のうち、ＨＩＶ陽性件数は１９件であった。</t>
    </r>
  </si>
  <si>
    <t>３　平成19年1月～3月末までの保健所におけるＨＩＶ抗体検査件数は26,308件、自治体が実施する保健所以外の検査件数は6,840件、保健所等における相談件数は49,132件となっており、いづれも前年同時期より大幅に増加した。</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</si>
</sst>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Red]\(#,##0\)"/>
    <numFmt numFmtId="179" formatCode="#,##0.0_);[Red]\(#,##0.0\)"/>
    <numFmt numFmtId="180" formatCode="&quot;Yes&quot;;&quot;Yes&quot;;&quot;No&quot;"/>
    <numFmt numFmtId="181" formatCode="&quot;True&quot;;&quot;True&quot;;&quot;False&quot;"/>
    <numFmt numFmtId="182" formatCode="&quot;On&quot;;&quot;On&quot;;&quot;Off&quot;"/>
    <numFmt numFmtId="183" formatCode="&quot;$&quot;#,##0;&quot;$&quot;\-#,##0"/>
    <numFmt numFmtId="184" formatCode="&quot;$&quot;#,##0;[Red]&quot;$&quot;\-#,##0"/>
    <numFmt numFmtId="185" formatCode="&quot;$&quot;#,##0.00;&quot;$&quot;\-#,##0.00"/>
    <numFmt numFmtId="186" formatCode="&quot;$&quot;#,##0.00;[Red]&quot;$&quot;\-#,##0.00"/>
    <numFmt numFmtId="187" formatCode="_ &quot;$&quot;* #,##0_ ;_ &quot;$&quot;* \-#,##0_ ;_ &quot;$&quot;* &quot;-&quot;_ ;_ @_ "/>
    <numFmt numFmtId="188" formatCode="_ &quot;$&quot;* #,##0.00_ ;_ &quot;$&quot;* \-#,##0.00_ ;_ &quot;$&quot;* &quot;-&quot;??_ ;_ @_ "/>
    <numFmt numFmtId="189" formatCode="0.0"/>
    <numFmt numFmtId="190" formatCode="#,##0.0"/>
    <numFmt numFmtId="191" formatCode="#,##0.000"/>
    <numFmt numFmtId="192" formatCode="#,##0.0000"/>
    <numFmt numFmtId="193" formatCode="#,##0.00000"/>
    <numFmt numFmtId="194" formatCode="\(0\)"/>
    <numFmt numFmtId="195" formatCode="\(#,##0\)"/>
    <numFmt numFmtId="196" formatCode="0_);[Red]\(0\)"/>
    <numFmt numFmtId="197" formatCode="0%;&quot;△&quot;0%"/>
    <numFmt numFmtId="198" formatCode="#,##0_ ;[Red]\-#,##0\ "/>
    <numFmt numFmtId="199" formatCode="#,##0_);\(#,##0\)"/>
    <numFmt numFmtId="200" formatCode="\(#,###\)"/>
    <numFmt numFmtId="201" formatCode=";;;"/>
    <numFmt numFmtId="202" formatCode="_(0\)"/>
    <numFmt numFmtId="203" formatCode="\ \(0\)"/>
    <numFmt numFmtId="204" formatCode="#,##0.0;[Red]\-#,##0.0"/>
    <numFmt numFmtId="205" formatCode="\ 0"/>
    <numFmt numFmtId="206" formatCode="#\ ?/4"/>
    <numFmt numFmtId="207" formatCode="\(General\)"/>
    <numFmt numFmtId="208" formatCode="\(General"/>
    <numFmt numFmtId="209" formatCode="&quot;〔&quot;General&quot;〕&quot;"/>
    <numFmt numFmtId="210" formatCode="&quot;△&quot;\ #,##0;&quot;▲&quot;\ #,##0"/>
    <numFmt numFmtId="211" formatCode="#,##0_ "/>
  </numFmts>
  <fonts count="80">
    <font>
      <sz val="11"/>
      <name val="ＭＳ Ｐゴシック"/>
      <family val="3"/>
    </font>
    <font>
      <b/>
      <sz val="14"/>
      <name val="ＭＳ Ｐゴシック"/>
      <family val="3"/>
    </font>
    <font>
      <sz val="16"/>
      <name val="ＭＳ Ｐゴシック"/>
      <family val="3"/>
    </font>
    <font>
      <b/>
      <i/>
      <u val="single"/>
      <sz val="16"/>
      <color indexed="10"/>
      <name val="ＭＳ ゴシック"/>
      <family val="3"/>
    </font>
    <font>
      <b/>
      <sz val="8"/>
      <name val="明朝"/>
      <family val="3"/>
    </font>
    <font>
      <b/>
      <sz val="10"/>
      <name val="明朝"/>
      <family val="3"/>
    </font>
    <font>
      <b/>
      <sz val="11"/>
      <name val="ＭＳ Ｐゴシック"/>
      <family val="3"/>
    </font>
    <font>
      <i/>
      <sz val="11"/>
      <name val="ＭＳ Ｐ明朝"/>
      <family val="1"/>
    </font>
    <font>
      <b/>
      <sz val="11"/>
      <color indexed="10"/>
      <name val="ＭＳ Ｐゴシック"/>
      <family val="3"/>
    </font>
    <font>
      <i/>
      <sz val="11"/>
      <color indexed="8"/>
      <name val="ＭＳ Ｐゴシック"/>
      <family val="3"/>
    </font>
    <font>
      <sz val="6"/>
      <name val="ＭＳ Ｐゴシック"/>
      <family val="3"/>
    </font>
    <font>
      <vertAlign val="subscript"/>
      <sz val="11"/>
      <name val="ＭＳ Ｐゴシック"/>
      <family val="3"/>
    </font>
    <font>
      <vertAlign val="superscript"/>
      <sz val="11"/>
      <name val="ＭＳ Ｐゴシック"/>
      <family val="3"/>
    </font>
    <font>
      <sz val="11"/>
      <color indexed="8"/>
      <name val="ＭＳ Ｐゴシック"/>
      <family val="3"/>
    </font>
    <font>
      <sz val="11"/>
      <color indexed="10"/>
      <name val="ＭＳ Ｐゴシック"/>
      <family val="3"/>
    </font>
    <font>
      <sz val="11"/>
      <color indexed="12"/>
      <name val="ＭＳ Ｐゴシック"/>
      <family val="3"/>
    </font>
    <font>
      <sz val="10.5"/>
      <name val="Times New Roman"/>
      <family val="1"/>
    </font>
    <font>
      <sz val="10.5"/>
      <name val="ＭＳ 明朝"/>
      <family val="1"/>
    </font>
    <font>
      <sz val="13"/>
      <name val="ＭＳ 明朝"/>
      <family val="1"/>
    </font>
    <font>
      <sz val="11"/>
      <name val="明朝"/>
      <family val="3"/>
    </font>
    <font>
      <u val="single"/>
      <sz val="11"/>
      <color indexed="12"/>
      <name val="明朝"/>
      <family val="3"/>
    </font>
    <font>
      <u val="single"/>
      <sz val="11"/>
      <color indexed="36"/>
      <name val="明朝"/>
      <family val="3"/>
    </font>
    <font>
      <sz val="6"/>
      <name val="明朝"/>
      <family val="3"/>
    </font>
    <font>
      <b/>
      <sz val="16"/>
      <name val="ＭＳ 明朝"/>
      <family val="1"/>
    </font>
    <font>
      <sz val="14"/>
      <name val="ＭＳ 明朝"/>
      <family val="1"/>
    </font>
    <font>
      <i/>
      <sz val="9"/>
      <name val="ＭＳ 明朝"/>
      <family val="1"/>
    </font>
    <font>
      <sz val="8"/>
      <name val="ＭＳ 明朝"/>
      <family val="1"/>
    </font>
    <font>
      <sz val="11"/>
      <name val="ＭＳ 明朝"/>
      <family val="1"/>
    </font>
    <font>
      <sz val="9"/>
      <name val="ＭＳ 明朝"/>
      <family val="1"/>
    </font>
    <font>
      <sz val="10"/>
      <name val="ＭＳ 明朝"/>
      <family val="1"/>
    </font>
    <font>
      <sz val="10"/>
      <color indexed="8"/>
      <name val="ＭＳ 明朝"/>
      <family val="1"/>
    </font>
    <font>
      <sz val="9"/>
      <color indexed="12"/>
      <name val="ＭＳ 明朝"/>
      <family val="1"/>
    </font>
    <font>
      <sz val="9"/>
      <color indexed="8"/>
      <name val="ＭＳ 明朝"/>
      <family val="1"/>
    </font>
    <font>
      <b/>
      <i/>
      <sz val="16"/>
      <name val="ＭＳ ゴシック"/>
      <family val="3"/>
    </font>
    <font>
      <b/>
      <i/>
      <sz val="18"/>
      <color indexed="10"/>
      <name val="ＭＳ ゴシック"/>
      <family val="3"/>
    </font>
    <font>
      <b/>
      <sz val="14"/>
      <name val="明朝"/>
      <family val="3"/>
    </font>
    <font>
      <b/>
      <sz val="14"/>
      <color indexed="10"/>
      <name val="ＭＳ 明朝"/>
      <family val="1"/>
    </font>
    <font>
      <b/>
      <sz val="16"/>
      <color indexed="10"/>
      <name val="ＭＳ Ｐゴシック"/>
      <family val="3"/>
    </font>
    <font>
      <i/>
      <sz val="16"/>
      <name val="ＭＳ 明朝"/>
      <family val="1"/>
    </font>
    <font>
      <b/>
      <sz val="16"/>
      <name val="ＭＳ Ｐゴシック"/>
      <family val="3"/>
    </font>
    <font>
      <i/>
      <sz val="16"/>
      <name val="ＭＳ Ｐゴシック"/>
      <family val="3"/>
    </font>
    <font>
      <i/>
      <sz val="16"/>
      <color indexed="8"/>
      <name val="ＭＳ 明朝"/>
      <family val="1"/>
    </font>
    <font>
      <i/>
      <sz val="16"/>
      <name val="ＭＳ Ｐ明朝"/>
      <family val="1"/>
    </font>
    <font>
      <i/>
      <sz val="11"/>
      <name val="ＭＳ Ｐゴシック"/>
      <family val="3"/>
    </font>
    <font>
      <sz val="12"/>
      <color indexed="8"/>
      <name val="ＭＳ 明朝"/>
      <family val="1"/>
    </font>
    <font>
      <sz val="12"/>
      <name val="ＭＳ 明朝"/>
      <family val="1"/>
    </font>
    <font>
      <sz val="10.5"/>
      <color indexed="8"/>
      <name val="Times New Roman"/>
      <family val="1"/>
    </font>
    <font>
      <sz val="10.5"/>
      <color indexed="8"/>
      <name val="ＭＳ 明朝"/>
      <family val="1"/>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
      <patternFill patternType="solid">
        <fgColor indexed="15"/>
        <bgColor indexed="64"/>
      </patternFill>
    </fill>
    <fill>
      <patternFill patternType="solid">
        <fgColor indexed="42"/>
        <bgColor indexed="64"/>
      </patternFill>
    </fill>
    <fill>
      <patternFill patternType="gray0625"/>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ck"/>
      <bottom>
        <color indexed="63"/>
      </bottom>
    </border>
    <border>
      <left>
        <color indexed="63"/>
      </left>
      <right>
        <color indexed="63"/>
      </right>
      <top style="thick"/>
      <bottom style="thin"/>
    </border>
    <border>
      <left>
        <color indexed="63"/>
      </left>
      <right>
        <color indexed="63"/>
      </right>
      <top style="thin"/>
      <bottom style="thin"/>
    </border>
    <border>
      <left>
        <color indexed="63"/>
      </left>
      <right>
        <color indexed="63"/>
      </right>
      <top>
        <color indexed="63"/>
      </top>
      <bottom style="thick"/>
    </border>
    <border>
      <left>
        <color indexed="63"/>
      </left>
      <right>
        <color indexed="63"/>
      </right>
      <top style="thick"/>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thick"/>
      <bottom style="thick"/>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color indexed="63"/>
      </bottom>
    </border>
    <border>
      <left>
        <color indexed="63"/>
      </left>
      <right>
        <color indexed="63"/>
      </right>
      <top style="thin"/>
      <bottom style="thick"/>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dashed"/>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color indexed="63"/>
      </top>
      <bottom style="double"/>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thin"/>
      <top>
        <color indexed="63"/>
      </top>
      <bottom style="thin"/>
    </border>
    <border>
      <left style="thin"/>
      <right style="thin"/>
      <top style="double"/>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hair"/>
      <bottom style="double"/>
    </border>
    <border>
      <left style="thin"/>
      <right style="thin"/>
      <top style="thin"/>
      <bottom style="double"/>
    </border>
    <border>
      <left style="hair"/>
      <right style="hair"/>
      <top>
        <color indexed="63"/>
      </top>
      <bottom>
        <color indexed="63"/>
      </bottom>
    </border>
    <border>
      <left style="hair"/>
      <right style="thin"/>
      <top style="thin"/>
      <bottom style="double"/>
    </border>
    <border>
      <left>
        <color indexed="63"/>
      </left>
      <right style="thin"/>
      <top style="thin"/>
      <bottom>
        <color indexed="63"/>
      </bottom>
    </border>
    <border>
      <left style="thin"/>
      <right style="hair"/>
      <top style="double"/>
      <bottom>
        <color indexed="63"/>
      </bottom>
    </border>
    <border>
      <left style="hair"/>
      <right style="hair"/>
      <top style="double"/>
      <bottom>
        <color indexed="63"/>
      </bottom>
    </border>
    <border>
      <left style="hair"/>
      <right style="thin"/>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thin"/>
      <top>
        <color indexed="63"/>
      </top>
      <bottom>
        <color indexed="63"/>
      </bottom>
    </border>
    <border>
      <left style="thin"/>
      <right>
        <color indexed="63"/>
      </right>
      <top>
        <color indexed="63"/>
      </top>
      <bottom style="double"/>
    </border>
    <border>
      <left style="thin"/>
      <right>
        <color indexed="63"/>
      </right>
      <top style="thin"/>
      <bottom style="double"/>
    </border>
    <border>
      <left style="thin"/>
      <right>
        <color indexed="63"/>
      </right>
      <top style="double"/>
      <bottom>
        <color indexed="63"/>
      </bottom>
    </border>
    <border>
      <left style="thin"/>
      <right style="thin"/>
      <top>
        <color indexed="63"/>
      </top>
      <bottom style="thick"/>
    </border>
    <border>
      <left style="thin"/>
      <right style="hair"/>
      <top style="double"/>
      <bottom style="thin"/>
    </border>
    <border>
      <left style="hair"/>
      <right style="hair"/>
      <top style="double"/>
      <bottom style="thin"/>
    </border>
    <border>
      <left style="hair"/>
      <right style="thin"/>
      <top style="double"/>
      <bottom style="thin"/>
    </border>
    <border>
      <left style="hair"/>
      <right>
        <color indexed="63"/>
      </right>
      <top style="thin"/>
      <bottom style="thin"/>
    </border>
    <border>
      <left style="hair"/>
      <right>
        <color indexed="63"/>
      </right>
      <top style="thick"/>
      <bottom style="medium"/>
    </border>
    <border>
      <left style="hair"/>
      <right>
        <color indexed="63"/>
      </right>
      <top>
        <color indexed="63"/>
      </top>
      <bottom>
        <color indexed="63"/>
      </bottom>
    </border>
    <border>
      <left style="hair"/>
      <right>
        <color indexed="63"/>
      </right>
      <top style="medium"/>
      <bottom>
        <color indexed="63"/>
      </bottom>
    </border>
    <border>
      <left style="hair"/>
      <right>
        <color indexed="63"/>
      </right>
      <top>
        <color indexed="63"/>
      </top>
      <bottom style="medium"/>
    </border>
    <border>
      <left style="hair"/>
      <right>
        <color indexed="63"/>
      </right>
      <top>
        <color indexed="63"/>
      </top>
      <bottom style="thick"/>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19" fillId="0" borderId="0">
      <alignment horizontal="distributed"/>
      <protection/>
    </xf>
    <xf numFmtId="0" fontId="21" fillId="0" borderId="0" applyNumberFormat="0" applyFill="0" applyBorder="0" applyAlignment="0" applyProtection="0"/>
    <xf numFmtId="0" fontId="79" fillId="32" borderId="0" applyNumberFormat="0" applyBorder="0" applyAlignment="0" applyProtection="0"/>
  </cellStyleXfs>
  <cellXfs count="503">
    <xf numFmtId="0" fontId="0" fillId="0" borderId="0" xfId="0" applyAlignment="1">
      <alignment/>
    </xf>
    <xf numFmtId="0" fontId="2" fillId="0" borderId="0" xfId="0" applyFont="1" applyAlignment="1">
      <alignment/>
    </xf>
    <xf numFmtId="0" fontId="4" fillId="0" borderId="0" xfId="0" applyFont="1" applyFill="1" applyBorder="1" applyAlignment="1">
      <alignment horizontal="centerContinuous"/>
    </xf>
    <xf numFmtId="0" fontId="5" fillId="0" borderId="0" xfId="0" applyFont="1" applyFill="1" applyBorder="1" applyAlignment="1">
      <alignment horizontal="centerContinuous"/>
    </xf>
    <xf numFmtId="0" fontId="1" fillId="0" borderId="0" xfId="0" applyFont="1" applyBorder="1" applyAlignment="1">
      <alignment/>
    </xf>
    <xf numFmtId="0" fontId="6" fillId="0" borderId="0" xfId="0" applyFont="1" applyBorder="1" applyAlignment="1">
      <alignment/>
    </xf>
    <xf numFmtId="0" fontId="6" fillId="0" borderId="0" xfId="0" applyFont="1" applyAlignment="1">
      <alignment/>
    </xf>
    <xf numFmtId="0" fontId="6" fillId="1" borderId="10" xfId="0" applyFont="1" applyFill="1" applyBorder="1" applyAlignment="1">
      <alignment horizontal="center"/>
    </xf>
    <xf numFmtId="0" fontId="6" fillId="1" borderId="11" xfId="0" applyFont="1" applyFill="1" applyBorder="1" applyAlignment="1">
      <alignment horizontal="centerContinuous"/>
    </xf>
    <xf numFmtId="0" fontId="6" fillId="1" borderId="11" xfId="0" applyFont="1" applyFill="1" applyBorder="1" applyAlignment="1">
      <alignment/>
    </xf>
    <xf numFmtId="0" fontId="6" fillId="1" borderId="0" xfId="0" applyFont="1" applyFill="1" applyBorder="1" applyAlignment="1">
      <alignment horizontal="center"/>
    </xf>
    <xf numFmtId="0" fontId="6" fillId="1" borderId="0" xfId="0" applyFont="1" applyFill="1" applyAlignment="1">
      <alignment/>
    </xf>
    <xf numFmtId="0" fontId="6" fillId="1" borderId="12" xfId="0" applyFont="1" applyFill="1" applyBorder="1" applyAlignment="1">
      <alignment horizontal="centerContinuous"/>
    </xf>
    <xf numFmtId="0" fontId="6" fillId="1" borderId="13" xfId="0" applyFont="1" applyFill="1" applyBorder="1" applyAlignment="1">
      <alignment horizontal="center"/>
    </xf>
    <xf numFmtId="0" fontId="0" fillId="1" borderId="13" xfId="0" applyFill="1" applyBorder="1" applyAlignment="1">
      <alignment horizontal="center"/>
    </xf>
    <xf numFmtId="0" fontId="6" fillId="1" borderId="0" xfId="0" applyFont="1" applyFill="1" applyAlignment="1">
      <alignment horizontal="center"/>
    </xf>
    <xf numFmtId="0" fontId="0" fillId="1" borderId="0" xfId="0" applyFill="1" applyAlignment="1">
      <alignment horizontal="center"/>
    </xf>
    <xf numFmtId="0" fontId="0" fillId="0" borderId="0" xfId="0" applyAlignment="1">
      <alignment horizontal="center"/>
    </xf>
    <xf numFmtId="0" fontId="6" fillId="0" borderId="0" xfId="0" applyFont="1" applyAlignment="1">
      <alignment horizontal="center"/>
    </xf>
    <xf numFmtId="0" fontId="6" fillId="0" borderId="14" xfId="0" applyFont="1" applyBorder="1" applyAlignment="1">
      <alignment horizontal="left"/>
    </xf>
    <xf numFmtId="0" fontId="6" fillId="0" borderId="14" xfId="0" applyFont="1" applyBorder="1" applyAlignment="1">
      <alignment horizontal="center"/>
    </xf>
    <xf numFmtId="0" fontId="0" fillId="0" borderId="14" xfId="0" applyBorder="1" applyAlignment="1">
      <alignment horizontal="center"/>
    </xf>
    <xf numFmtId="0" fontId="6" fillId="0" borderId="14" xfId="0" applyFont="1" applyBorder="1" applyAlignment="1">
      <alignment horizontal="right"/>
    </xf>
    <xf numFmtId="0" fontId="7" fillId="0" borderId="14" xfId="0" applyFont="1" applyBorder="1" applyAlignment="1">
      <alignment horizontal="right"/>
    </xf>
    <xf numFmtId="0" fontId="8" fillId="0" borderId="0" xfId="0" applyFont="1" applyAlignment="1">
      <alignment/>
    </xf>
    <xf numFmtId="0" fontId="9" fillId="0" borderId="0" xfId="0" applyFont="1" applyAlignment="1">
      <alignment/>
    </xf>
    <xf numFmtId="0" fontId="6" fillId="0" borderId="15" xfId="0" applyFont="1" applyBorder="1" applyAlignment="1">
      <alignment horizontal="right"/>
    </xf>
    <xf numFmtId="0" fontId="7" fillId="0" borderId="0" xfId="0" applyFont="1" applyBorder="1" applyAlignment="1">
      <alignment horizontal="right"/>
    </xf>
    <xf numFmtId="0" fontId="0" fillId="0" borderId="15" xfId="0" applyBorder="1" applyAlignment="1">
      <alignment/>
    </xf>
    <xf numFmtId="0" fontId="6" fillId="0" borderId="0" xfId="0" applyFont="1" applyBorder="1" applyAlignment="1">
      <alignment horizontal="right"/>
    </xf>
    <xf numFmtId="0" fontId="0" fillId="0" borderId="0" xfId="0" applyBorder="1" applyAlignment="1">
      <alignment/>
    </xf>
    <xf numFmtId="0" fontId="8" fillId="0" borderId="0" xfId="0" applyFont="1" applyBorder="1" applyAlignment="1">
      <alignment/>
    </xf>
    <xf numFmtId="0" fontId="9" fillId="0" borderId="0" xfId="0" applyFont="1" applyBorder="1" applyAlignment="1">
      <alignment/>
    </xf>
    <xf numFmtId="0" fontId="6" fillId="0" borderId="16" xfId="0" applyFont="1" applyBorder="1" applyAlignment="1">
      <alignment/>
    </xf>
    <xf numFmtId="0" fontId="0" fillId="0" borderId="16" xfId="0" applyBorder="1" applyAlignment="1">
      <alignment/>
    </xf>
    <xf numFmtId="0" fontId="8" fillId="0" borderId="16" xfId="0" applyFont="1" applyBorder="1" applyAlignment="1">
      <alignment/>
    </xf>
    <xf numFmtId="0" fontId="9" fillId="0" borderId="16" xfId="0" applyFont="1" applyBorder="1" applyAlignment="1">
      <alignment/>
    </xf>
    <xf numFmtId="0" fontId="6" fillId="0" borderId="16" xfId="0" applyFont="1" applyBorder="1" applyAlignment="1">
      <alignment horizontal="right"/>
    </xf>
    <xf numFmtId="0" fontId="7" fillId="0" borderId="16" xfId="0" applyFont="1" applyBorder="1" applyAlignment="1">
      <alignment horizontal="right"/>
    </xf>
    <xf numFmtId="0" fontId="8" fillId="0" borderId="0" xfId="0" applyFont="1" applyFill="1" applyBorder="1" applyAlignment="1">
      <alignment/>
    </xf>
    <xf numFmtId="0" fontId="9" fillId="0" borderId="0" xfId="0" applyFont="1" applyFill="1" applyBorder="1" applyAlignment="1">
      <alignment/>
    </xf>
    <xf numFmtId="0" fontId="6" fillId="33" borderId="0" xfId="0" applyFont="1" applyFill="1" applyAlignment="1">
      <alignment/>
    </xf>
    <xf numFmtId="0" fontId="6" fillId="33" borderId="16" xfId="0" applyFont="1" applyFill="1" applyBorder="1" applyAlignment="1">
      <alignment/>
    </xf>
    <xf numFmtId="0" fontId="0" fillId="33" borderId="16" xfId="0" applyFill="1" applyBorder="1" applyAlignment="1">
      <alignment/>
    </xf>
    <xf numFmtId="0" fontId="8" fillId="33" borderId="16" xfId="0" applyFont="1" applyFill="1" applyBorder="1" applyAlignment="1">
      <alignment/>
    </xf>
    <xf numFmtId="0" fontId="9" fillId="33" borderId="16" xfId="0" applyFont="1" applyFill="1" applyBorder="1" applyAlignment="1">
      <alignment/>
    </xf>
    <xf numFmtId="0" fontId="6" fillId="33" borderId="16" xfId="0" applyFont="1" applyFill="1" applyBorder="1" applyAlignment="1">
      <alignment horizontal="right"/>
    </xf>
    <xf numFmtId="0" fontId="7" fillId="33" borderId="16" xfId="0" applyFont="1" applyFill="1" applyBorder="1" applyAlignment="1">
      <alignment horizontal="right"/>
    </xf>
    <xf numFmtId="0" fontId="0" fillId="33" borderId="0" xfId="0" applyFill="1" applyBorder="1" applyAlignment="1">
      <alignment/>
    </xf>
    <xf numFmtId="0" fontId="0" fillId="33" borderId="0" xfId="0" applyFill="1" applyAlignment="1">
      <alignment/>
    </xf>
    <xf numFmtId="0" fontId="8" fillId="33" borderId="0" xfId="0" applyFont="1" applyFill="1" applyBorder="1" applyAlignment="1">
      <alignment/>
    </xf>
    <xf numFmtId="0" fontId="9" fillId="33" borderId="0" xfId="0" applyFont="1" applyFill="1" applyBorder="1" applyAlignment="1">
      <alignment/>
    </xf>
    <xf numFmtId="0" fontId="6" fillId="33" borderId="0" xfId="0" applyFont="1" applyFill="1" applyBorder="1" applyAlignment="1">
      <alignment horizontal="right"/>
    </xf>
    <xf numFmtId="0" fontId="7" fillId="33" borderId="0" xfId="0" applyFont="1" applyFill="1" applyBorder="1" applyAlignment="1">
      <alignment horizontal="right"/>
    </xf>
    <xf numFmtId="0" fontId="6" fillId="33" borderId="13" xfId="0" applyFont="1" applyFill="1" applyBorder="1" applyAlignment="1">
      <alignment/>
    </xf>
    <xf numFmtId="0" fontId="0" fillId="33" borderId="13" xfId="0" applyFill="1" applyBorder="1" applyAlignment="1">
      <alignment/>
    </xf>
    <xf numFmtId="0" fontId="8" fillId="33" borderId="13" xfId="0" applyFont="1" applyFill="1" applyBorder="1" applyAlignment="1">
      <alignment/>
    </xf>
    <xf numFmtId="0" fontId="9" fillId="33" borderId="13" xfId="0" applyFont="1" applyFill="1" applyBorder="1" applyAlignment="1">
      <alignment/>
    </xf>
    <xf numFmtId="0" fontId="7" fillId="33" borderId="13" xfId="0" applyFont="1" applyFill="1" applyBorder="1" applyAlignment="1">
      <alignment horizontal="right"/>
    </xf>
    <xf numFmtId="0" fontId="6" fillId="33" borderId="0" xfId="0" applyFont="1" applyFill="1" applyAlignment="1">
      <alignment horizontal="center"/>
    </xf>
    <xf numFmtId="0" fontId="6" fillId="33" borderId="14" xfId="0" applyFont="1" applyFill="1" applyBorder="1" applyAlignment="1">
      <alignment horizontal="left"/>
    </xf>
    <xf numFmtId="0" fontId="6" fillId="33" borderId="14" xfId="0" applyFont="1" applyFill="1" applyBorder="1" applyAlignment="1">
      <alignment horizontal="center"/>
    </xf>
    <xf numFmtId="0" fontId="0" fillId="33" borderId="14" xfId="0" applyFill="1" applyBorder="1" applyAlignment="1">
      <alignment horizontal="center"/>
    </xf>
    <xf numFmtId="0" fontId="6" fillId="33" borderId="14" xfId="0" applyFont="1" applyFill="1" applyBorder="1" applyAlignment="1">
      <alignment horizontal="right"/>
    </xf>
    <xf numFmtId="0" fontId="9" fillId="33" borderId="14" xfId="0" applyFont="1" applyFill="1" applyBorder="1" applyAlignment="1">
      <alignment horizontal="right"/>
    </xf>
    <xf numFmtId="0" fontId="7" fillId="33" borderId="14" xfId="0" applyFont="1" applyFill="1" applyBorder="1" applyAlignment="1">
      <alignment horizontal="right"/>
    </xf>
    <xf numFmtId="0" fontId="0" fillId="33" borderId="0" xfId="0" applyFill="1" applyBorder="1" applyAlignment="1">
      <alignment horizontal="center"/>
    </xf>
    <xf numFmtId="0" fontId="8" fillId="33" borderId="0" xfId="0" applyFont="1" applyFill="1" applyAlignment="1">
      <alignment/>
    </xf>
    <xf numFmtId="0" fontId="9" fillId="33" borderId="0" xfId="0" applyFont="1" applyFill="1" applyAlignment="1">
      <alignment/>
    </xf>
    <xf numFmtId="0" fontId="6" fillId="33" borderId="13" xfId="0" applyFont="1" applyFill="1" applyBorder="1" applyAlignment="1">
      <alignment horizontal="right"/>
    </xf>
    <xf numFmtId="0" fontId="0" fillId="1" borderId="10" xfId="0" applyFill="1" applyBorder="1" applyAlignment="1">
      <alignment horizontal="center"/>
    </xf>
    <xf numFmtId="0" fontId="0" fillId="1" borderId="11" xfId="0" applyFill="1" applyBorder="1" applyAlignment="1">
      <alignment horizontal="centerContinuous"/>
    </xf>
    <xf numFmtId="0" fontId="0" fillId="34" borderId="0" xfId="0" applyFill="1" applyBorder="1" applyAlignment="1">
      <alignment horizontal="center"/>
    </xf>
    <xf numFmtId="38" fontId="0" fillId="0" borderId="0" xfId="49" applyFont="1" applyAlignment="1">
      <alignment horizontal="right"/>
    </xf>
    <xf numFmtId="38" fontId="0" fillId="0" borderId="0" xfId="49" applyAlignment="1">
      <alignment horizontal="right"/>
    </xf>
    <xf numFmtId="0" fontId="0" fillId="0" borderId="0" xfId="0" applyAlignment="1">
      <alignment horizontal="right"/>
    </xf>
    <xf numFmtId="38" fontId="0" fillId="0" borderId="0" xfId="49" applyFont="1" applyAlignment="1">
      <alignment/>
    </xf>
    <xf numFmtId="38" fontId="0" fillId="0" borderId="0" xfId="49" applyAlignment="1">
      <alignment/>
    </xf>
    <xf numFmtId="38" fontId="0" fillId="0" borderId="0" xfId="49" applyFont="1" applyBorder="1" applyAlignment="1">
      <alignment horizontal="right"/>
    </xf>
    <xf numFmtId="38" fontId="0" fillId="0" borderId="0" xfId="49" applyFont="1" applyBorder="1" applyAlignment="1">
      <alignment/>
    </xf>
    <xf numFmtId="38" fontId="0" fillId="0" borderId="0" xfId="49" applyBorder="1" applyAlignment="1">
      <alignment/>
    </xf>
    <xf numFmtId="38" fontId="0" fillId="0" borderId="0" xfId="49" applyBorder="1" applyAlignment="1">
      <alignment horizontal="right"/>
    </xf>
    <xf numFmtId="38" fontId="0" fillId="0" borderId="16" xfId="49" applyFont="1" applyBorder="1" applyAlignment="1">
      <alignment horizontal="right"/>
    </xf>
    <xf numFmtId="38" fontId="0" fillId="0" borderId="16" xfId="49" applyFont="1" applyBorder="1" applyAlignment="1">
      <alignment/>
    </xf>
    <xf numFmtId="38" fontId="0" fillId="0" borderId="16" xfId="49" applyBorder="1" applyAlignment="1">
      <alignment/>
    </xf>
    <xf numFmtId="38" fontId="0" fillId="0" borderId="16" xfId="49" applyBorder="1" applyAlignment="1">
      <alignment horizontal="right"/>
    </xf>
    <xf numFmtId="0" fontId="0" fillId="0" borderId="13" xfId="0" applyBorder="1" applyAlignment="1">
      <alignment/>
    </xf>
    <xf numFmtId="38" fontId="0" fillId="0" borderId="13" xfId="49" applyFont="1" applyFill="1" applyBorder="1" applyAlignment="1">
      <alignment/>
    </xf>
    <xf numFmtId="0" fontId="0" fillId="0" borderId="0" xfId="0" applyFill="1" applyBorder="1" applyAlignment="1">
      <alignment/>
    </xf>
    <xf numFmtId="38" fontId="0" fillId="33" borderId="13" xfId="49" applyFont="1" applyFill="1" applyBorder="1" applyAlignment="1">
      <alignment/>
    </xf>
    <xf numFmtId="38" fontId="0" fillId="33" borderId="13" xfId="49" applyFill="1" applyBorder="1" applyAlignment="1">
      <alignment/>
    </xf>
    <xf numFmtId="0" fontId="0" fillId="0" borderId="17" xfId="0" applyBorder="1" applyAlignment="1">
      <alignment/>
    </xf>
    <xf numFmtId="38" fontId="0" fillId="33" borderId="17" xfId="49" applyFill="1" applyBorder="1" applyAlignment="1">
      <alignment/>
    </xf>
    <xf numFmtId="38" fontId="0" fillId="33" borderId="17" xfId="49" applyFill="1" applyBorder="1" applyAlignment="1">
      <alignment horizontal="center"/>
    </xf>
    <xf numFmtId="0" fontId="0" fillId="0" borderId="0" xfId="0" applyFill="1" applyBorder="1" applyAlignment="1">
      <alignment horizontal="center"/>
    </xf>
    <xf numFmtId="0" fontId="0" fillId="0" borderId="0" xfId="0" applyAlignment="1">
      <alignment/>
    </xf>
    <xf numFmtId="0" fontId="0" fillId="0" borderId="0" xfId="0" applyAlignment="1">
      <alignment wrapText="1"/>
    </xf>
    <xf numFmtId="0" fontId="0" fillId="33" borderId="0" xfId="0" applyFill="1" applyAlignment="1">
      <alignment/>
    </xf>
    <xf numFmtId="0" fontId="0" fillId="33" borderId="0" xfId="0" applyFill="1" applyAlignment="1">
      <alignment wrapText="1"/>
    </xf>
    <xf numFmtId="0" fontId="0" fillId="33" borderId="12" xfId="0" applyFill="1" applyBorder="1" applyAlignment="1">
      <alignment/>
    </xf>
    <xf numFmtId="0" fontId="0" fillId="33" borderId="12" xfId="0" applyFont="1" applyFill="1" applyBorder="1" applyAlignment="1" quotePrefix="1">
      <alignment horizontal="left"/>
    </xf>
    <xf numFmtId="0" fontId="0" fillId="33" borderId="12" xfId="0" applyFont="1" applyFill="1" applyBorder="1" applyAlignment="1">
      <alignment horizontal="right"/>
    </xf>
    <xf numFmtId="38" fontId="0" fillId="33" borderId="12" xfId="49" applyFont="1" applyFill="1" applyBorder="1" applyAlignment="1">
      <alignment/>
    </xf>
    <xf numFmtId="0" fontId="0" fillId="33" borderId="12" xfId="0" applyFont="1" applyFill="1" applyBorder="1" applyAlignment="1">
      <alignment horizontal="left"/>
    </xf>
    <xf numFmtId="0" fontId="0" fillId="33" borderId="12" xfId="0" applyFont="1" applyFill="1" applyBorder="1" applyAlignment="1" quotePrefix="1">
      <alignment/>
    </xf>
    <xf numFmtId="0" fontId="0" fillId="0" borderId="0" xfId="0" applyFill="1" applyAlignment="1">
      <alignment/>
    </xf>
    <xf numFmtId="0" fontId="11" fillId="33" borderId="18" xfId="0" applyFont="1" applyFill="1" applyBorder="1" applyAlignment="1">
      <alignment/>
    </xf>
    <xf numFmtId="0" fontId="0" fillId="33" borderId="18" xfId="0" applyFont="1" applyFill="1" applyBorder="1" applyAlignment="1" quotePrefix="1">
      <alignment horizontal="left"/>
    </xf>
    <xf numFmtId="0" fontId="0" fillId="33" borderId="18" xfId="0" applyFont="1" applyFill="1" applyBorder="1" applyAlignment="1">
      <alignment horizontal="right"/>
    </xf>
    <xf numFmtId="38" fontId="0" fillId="33" borderId="18" xfId="49" applyFont="1" applyFill="1" applyBorder="1" applyAlignment="1">
      <alignment/>
    </xf>
    <xf numFmtId="0" fontId="0" fillId="33" borderId="18" xfId="0" applyFont="1" applyFill="1" applyBorder="1" applyAlignment="1">
      <alignment horizontal="left"/>
    </xf>
    <xf numFmtId="0" fontId="0" fillId="33" borderId="18" xfId="0" applyFont="1" applyFill="1" applyBorder="1" applyAlignment="1" quotePrefix="1">
      <alignment/>
    </xf>
    <xf numFmtId="0" fontId="12" fillId="33" borderId="18" xfId="0" applyFont="1" applyFill="1" applyBorder="1" applyAlignment="1">
      <alignment/>
    </xf>
    <xf numFmtId="0" fontId="0" fillId="33" borderId="18" xfId="0" applyFont="1" applyFill="1" applyBorder="1" applyAlignment="1">
      <alignment/>
    </xf>
    <xf numFmtId="0" fontId="0" fillId="33" borderId="0" xfId="0" applyFill="1" applyBorder="1" applyAlignment="1">
      <alignment/>
    </xf>
    <xf numFmtId="0" fontId="0" fillId="0" borderId="0" xfId="0" applyFont="1" applyFill="1" applyBorder="1" applyAlignment="1">
      <alignment/>
    </xf>
    <xf numFmtId="0" fontId="0" fillId="0" borderId="0" xfId="0" applyFont="1" applyAlignment="1">
      <alignment/>
    </xf>
    <xf numFmtId="176" fontId="0" fillId="0" borderId="0" xfId="0" applyNumberFormat="1" applyAlignment="1">
      <alignment/>
    </xf>
    <xf numFmtId="177" fontId="0" fillId="0" borderId="0" xfId="0" applyNumberFormat="1" applyAlignment="1">
      <alignment/>
    </xf>
    <xf numFmtId="177" fontId="0" fillId="0" borderId="0" xfId="0" applyNumberFormat="1" applyBorder="1" applyAlignment="1">
      <alignment/>
    </xf>
    <xf numFmtId="0" fontId="0" fillId="1" borderId="10" xfId="0" applyFill="1" applyBorder="1" applyAlignment="1">
      <alignment/>
    </xf>
    <xf numFmtId="176" fontId="0" fillId="1" borderId="10" xfId="0" applyNumberFormat="1" applyFill="1" applyBorder="1" applyAlignment="1">
      <alignment/>
    </xf>
    <xf numFmtId="0" fontId="0" fillId="1" borderId="14" xfId="0" applyFill="1" applyBorder="1" applyAlignment="1">
      <alignment horizontal="centerContinuous"/>
    </xf>
    <xf numFmtId="177" fontId="0" fillId="1" borderId="10" xfId="0" applyNumberFormat="1" applyFill="1" applyBorder="1" applyAlignment="1">
      <alignment/>
    </xf>
    <xf numFmtId="0" fontId="0" fillId="1" borderId="13" xfId="0" applyFill="1" applyBorder="1" applyAlignment="1">
      <alignment/>
    </xf>
    <xf numFmtId="176" fontId="0" fillId="1" borderId="13" xfId="0" applyNumberFormat="1" applyFill="1" applyBorder="1" applyAlignment="1">
      <alignment/>
    </xf>
    <xf numFmtId="0" fontId="0" fillId="1" borderId="13" xfId="0" applyFill="1" applyBorder="1" applyAlignment="1">
      <alignment horizontal="right"/>
    </xf>
    <xf numFmtId="0" fontId="0" fillId="1" borderId="13" xfId="0" applyFill="1" applyBorder="1" applyAlignment="1">
      <alignment horizontal="centerContinuous"/>
    </xf>
    <xf numFmtId="177" fontId="0" fillId="1" borderId="13" xfId="0" applyNumberFormat="1" applyFill="1" applyBorder="1" applyAlignment="1">
      <alignment/>
    </xf>
    <xf numFmtId="0" fontId="0" fillId="0" borderId="14" xfId="0" applyBorder="1" applyAlignment="1">
      <alignment/>
    </xf>
    <xf numFmtId="176" fontId="0" fillId="0" borderId="14" xfId="0" applyNumberFormat="1" applyBorder="1" applyAlignment="1">
      <alignment/>
    </xf>
    <xf numFmtId="178" fontId="14" fillId="0" borderId="14" xfId="0" applyNumberFormat="1" applyFont="1" applyBorder="1" applyAlignment="1">
      <alignment/>
    </xf>
    <xf numFmtId="178" fontId="15" fillId="0" borderId="14" xfId="0" applyNumberFormat="1" applyFont="1" applyBorder="1" applyAlignment="1">
      <alignment/>
    </xf>
    <xf numFmtId="178" fontId="0" fillId="0" borderId="14" xfId="0" applyNumberFormat="1" applyBorder="1" applyAlignment="1">
      <alignment/>
    </xf>
    <xf numFmtId="179" fontId="0" fillId="0" borderId="14" xfId="0" applyNumberFormat="1" applyBorder="1" applyAlignment="1">
      <alignment/>
    </xf>
    <xf numFmtId="178" fontId="14" fillId="0" borderId="0" xfId="0" applyNumberFormat="1" applyFont="1" applyBorder="1" applyAlignment="1">
      <alignment/>
    </xf>
    <xf numFmtId="178" fontId="15" fillId="0" borderId="0" xfId="0" applyNumberFormat="1" applyFont="1" applyAlignment="1">
      <alignment/>
    </xf>
    <xf numFmtId="178" fontId="0" fillId="0" borderId="0" xfId="0" applyNumberFormat="1" applyBorder="1" applyAlignment="1">
      <alignment/>
    </xf>
    <xf numFmtId="179" fontId="0" fillId="0" borderId="0" xfId="0" applyNumberFormat="1" applyAlignment="1">
      <alignment/>
    </xf>
    <xf numFmtId="178" fontId="0" fillId="0" borderId="0" xfId="0" applyNumberFormat="1" applyAlignment="1">
      <alignment/>
    </xf>
    <xf numFmtId="0" fontId="0" fillId="0" borderId="19" xfId="0" applyBorder="1" applyAlignment="1">
      <alignment/>
    </xf>
    <xf numFmtId="178" fontId="13" fillId="0" borderId="19" xfId="0" applyNumberFormat="1" applyFont="1" applyBorder="1" applyAlignment="1">
      <alignment/>
    </xf>
    <xf numFmtId="179" fontId="13" fillId="0" borderId="19" xfId="0" applyNumberFormat="1" applyFont="1" applyBorder="1" applyAlignment="1">
      <alignment/>
    </xf>
    <xf numFmtId="178" fontId="0" fillId="0" borderId="19" xfId="0" applyNumberFormat="1" applyBorder="1" applyAlignment="1">
      <alignment/>
    </xf>
    <xf numFmtId="179" fontId="0" fillId="0" borderId="19" xfId="0" applyNumberFormat="1" applyBorder="1" applyAlignment="1">
      <alignment/>
    </xf>
    <xf numFmtId="176" fontId="0" fillId="0" borderId="15" xfId="0" applyNumberFormat="1" applyBorder="1" applyAlignment="1">
      <alignment/>
    </xf>
    <xf numFmtId="178" fontId="14" fillId="0" borderId="15" xfId="0" applyNumberFormat="1" applyFont="1" applyBorder="1" applyAlignment="1">
      <alignment/>
    </xf>
    <xf numFmtId="178" fontId="15" fillId="0" borderId="0" xfId="0" applyNumberFormat="1" applyFont="1" applyBorder="1" applyAlignment="1">
      <alignment/>
    </xf>
    <xf numFmtId="179" fontId="0" fillId="0" borderId="0" xfId="0" applyNumberFormat="1" applyBorder="1" applyAlignment="1">
      <alignment/>
    </xf>
    <xf numFmtId="176" fontId="0" fillId="0" borderId="0" xfId="0" applyNumberFormat="1" applyBorder="1" applyAlignment="1">
      <alignment/>
    </xf>
    <xf numFmtId="0" fontId="0" fillId="0" borderId="20" xfId="0" applyBorder="1" applyAlignment="1">
      <alignment/>
    </xf>
    <xf numFmtId="178" fontId="13" fillId="0" borderId="20" xfId="0" applyNumberFormat="1" applyFont="1" applyBorder="1" applyAlignment="1">
      <alignment/>
    </xf>
    <xf numFmtId="176" fontId="0" fillId="0" borderId="13" xfId="0" applyNumberFormat="1" applyBorder="1" applyAlignment="1">
      <alignment/>
    </xf>
    <xf numFmtId="0" fontId="0" fillId="0" borderId="21" xfId="0" applyBorder="1" applyAlignment="1">
      <alignment/>
    </xf>
    <xf numFmtId="178" fontId="0" fillId="0" borderId="21" xfId="0" applyNumberFormat="1" applyBorder="1" applyAlignment="1">
      <alignment/>
    </xf>
    <xf numFmtId="179" fontId="0" fillId="0" borderId="21" xfId="0" applyNumberFormat="1" applyBorder="1" applyAlignment="1">
      <alignment/>
    </xf>
    <xf numFmtId="0" fontId="16" fillId="0" borderId="0" xfId="0" applyFont="1" applyAlignment="1">
      <alignment horizontal="justify"/>
    </xf>
    <xf numFmtId="0" fontId="16" fillId="0" borderId="22" xfId="0" applyFont="1" applyBorder="1" applyAlignment="1">
      <alignment horizontal="justify" vertical="top" wrapText="1"/>
    </xf>
    <xf numFmtId="0" fontId="16" fillId="0" borderId="23" xfId="0" applyFont="1" applyBorder="1" applyAlignment="1">
      <alignment horizontal="justify" vertical="top" wrapText="1"/>
    </xf>
    <xf numFmtId="0" fontId="16" fillId="0" borderId="0" xfId="0" applyFont="1" applyAlignment="1">
      <alignment horizontal="center"/>
    </xf>
    <xf numFmtId="0" fontId="17" fillId="0" borderId="23" xfId="0" applyFont="1" applyBorder="1" applyAlignment="1">
      <alignment horizontal="justify" vertical="top" wrapText="1"/>
    </xf>
    <xf numFmtId="0" fontId="16" fillId="0" borderId="24" xfId="0" applyFont="1" applyBorder="1" applyAlignment="1">
      <alignment horizontal="justify" vertical="top" wrapText="1"/>
    </xf>
    <xf numFmtId="0" fontId="17" fillId="0" borderId="0" xfId="0" applyFont="1" applyAlignment="1">
      <alignment horizontal="justify"/>
    </xf>
    <xf numFmtId="0" fontId="17" fillId="0" borderId="0" xfId="0" applyFont="1" applyAlignment="1">
      <alignment/>
    </xf>
    <xf numFmtId="0" fontId="16" fillId="0" borderId="25" xfId="0" applyFont="1" applyBorder="1" applyAlignment="1">
      <alignment horizontal="center" vertical="top" wrapText="1"/>
    </xf>
    <xf numFmtId="0" fontId="17" fillId="0" borderId="25" xfId="0" applyFont="1" applyBorder="1" applyAlignment="1">
      <alignment horizontal="center" vertical="top" wrapText="1"/>
    </xf>
    <xf numFmtId="0" fontId="16" fillId="0" borderId="22" xfId="0" applyFont="1" applyBorder="1" applyAlignment="1">
      <alignment horizontal="center" vertical="top" wrapText="1"/>
    </xf>
    <xf numFmtId="0" fontId="17" fillId="0" borderId="22" xfId="0" applyFont="1" applyBorder="1" applyAlignment="1">
      <alignment horizontal="center" vertical="top" wrapText="1"/>
    </xf>
    <xf numFmtId="3" fontId="16" fillId="0" borderId="22" xfId="0" applyNumberFormat="1" applyFont="1" applyBorder="1" applyAlignment="1">
      <alignment horizontal="center" vertical="top" wrapText="1"/>
    </xf>
    <xf numFmtId="3" fontId="17" fillId="0" borderId="22" xfId="0" applyNumberFormat="1" applyFont="1" applyBorder="1" applyAlignment="1">
      <alignment horizontal="center" vertical="top" wrapText="1"/>
    </xf>
    <xf numFmtId="3" fontId="17" fillId="0" borderId="24" xfId="0" applyNumberFormat="1" applyFont="1" applyBorder="1" applyAlignment="1">
      <alignment horizontal="center" vertical="top" wrapText="1"/>
    </xf>
    <xf numFmtId="0" fontId="16" fillId="0" borderId="24" xfId="0" applyFont="1" applyBorder="1" applyAlignment="1">
      <alignment horizontal="center" vertical="top" wrapText="1"/>
    </xf>
    <xf numFmtId="0" fontId="16" fillId="0" borderId="23" xfId="0" applyFont="1" applyBorder="1" applyAlignment="1">
      <alignment horizontal="center" vertical="top" wrapText="1"/>
    </xf>
    <xf numFmtId="0" fontId="16" fillId="0" borderId="0" xfId="0" applyFont="1" applyBorder="1" applyAlignment="1">
      <alignment horizontal="justify" vertical="top" wrapText="1"/>
    </xf>
    <xf numFmtId="0" fontId="17" fillId="0" borderId="26" xfId="0" applyFont="1" applyBorder="1" applyAlignment="1">
      <alignment horizontal="justify" vertical="top" wrapText="1"/>
    </xf>
    <xf numFmtId="0" fontId="17" fillId="0" borderId="27" xfId="0" applyFont="1" applyBorder="1" applyAlignment="1">
      <alignment horizontal="justify" vertical="top"/>
    </xf>
    <xf numFmtId="0" fontId="17" fillId="0" borderId="27" xfId="0" applyFont="1" applyBorder="1" applyAlignment="1">
      <alignment horizontal="justify" vertical="top" wrapText="1"/>
    </xf>
    <xf numFmtId="0" fontId="16" fillId="0" borderId="28" xfId="0" applyFont="1" applyBorder="1" applyAlignment="1">
      <alignment horizontal="justify" vertical="top" wrapText="1"/>
    </xf>
    <xf numFmtId="0" fontId="16" fillId="0" borderId="27" xfId="0" applyFont="1" applyBorder="1" applyAlignment="1">
      <alignment horizontal="justify" vertical="top" wrapText="1"/>
    </xf>
    <xf numFmtId="38" fontId="24" fillId="0" borderId="0" xfId="49" applyFont="1" applyAlignment="1">
      <alignment horizontal="distributed"/>
    </xf>
    <xf numFmtId="6" fontId="24" fillId="0" borderId="0" xfId="58" applyFont="1" applyAlignment="1">
      <alignment horizontal="distributed"/>
    </xf>
    <xf numFmtId="6" fontId="25" fillId="0" borderId="18" xfId="58" applyFont="1" applyBorder="1" applyAlignment="1">
      <alignment horizontal="centerContinuous" shrinkToFit="1"/>
    </xf>
    <xf numFmtId="6" fontId="26" fillId="0" borderId="0" xfId="58" applyFont="1" applyBorder="1" applyAlignment="1" quotePrefix="1">
      <alignment horizontal="left" shrinkToFit="1"/>
    </xf>
    <xf numFmtId="6" fontId="26" fillId="0" borderId="0" xfId="58" applyFont="1" applyFill="1" applyBorder="1" applyAlignment="1">
      <alignment horizontal="right" shrinkToFit="1"/>
    </xf>
    <xf numFmtId="6" fontId="26" fillId="0" borderId="0" xfId="58" applyFont="1" applyBorder="1" applyAlignment="1">
      <alignment horizontal="right" shrinkToFit="1"/>
    </xf>
    <xf numFmtId="6" fontId="27" fillId="0" borderId="0" xfId="58" applyFont="1" applyAlignment="1">
      <alignment horizontal="distributed"/>
    </xf>
    <xf numFmtId="6" fontId="27" fillId="0" borderId="0" xfId="58" applyFont="1" applyBorder="1" applyAlignment="1">
      <alignment horizontal="right" shrinkToFit="1"/>
    </xf>
    <xf numFmtId="6" fontId="28" fillId="0" borderId="26" xfId="58" applyFont="1" applyBorder="1" applyAlignment="1">
      <alignment horizontal="centerContinuous" vertical="center" shrinkToFit="1"/>
    </xf>
    <xf numFmtId="38" fontId="28" fillId="0" borderId="29" xfId="49" applyFont="1" applyBorder="1" applyAlignment="1">
      <alignment horizontal="center" vertical="center" shrinkToFit="1"/>
    </xf>
    <xf numFmtId="38" fontId="28" fillId="0" borderId="30" xfId="49" applyFont="1" applyBorder="1" applyAlignment="1">
      <alignment horizontal="center" vertical="center" shrinkToFit="1"/>
    </xf>
    <xf numFmtId="38" fontId="28" fillId="0" borderId="30" xfId="49" applyFont="1" applyBorder="1" applyAlignment="1">
      <alignment vertical="center" shrinkToFit="1"/>
    </xf>
    <xf numFmtId="38" fontId="28" fillId="0" borderId="12" xfId="49" applyFont="1" applyBorder="1" applyAlignment="1">
      <alignment vertical="center" shrinkToFit="1"/>
    </xf>
    <xf numFmtId="38" fontId="28" fillId="0" borderId="31" xfId="49" applyFont="1" applyBorder="1" applyAlignment="1">
      <alignment vertical="center" shrinkToFit="1"/>
    </xf>
    <xf numFmtId="6" fontId="29" fillId="0" borderId="0" xfId="58" applyFont="1" applyAlignment="1">
      <alignment vertical="center"/>
    </xf>
    <xf numFmtId="6" fontId="28" fillId="0" borderId="22" xfId="58" applyFont="1" applyBorder="1" applyAlignment="1" quotePrefix="1">
      <alignment horizontal="center" vertical="center" shrinkToFit="1"/>
    </xf>
    <xf numFmtId="6" fontId="26" fillId="0" borderId="32" xfId="58" applyFont="1" applyBorder="1" applyAlignment="1">
      <alignment horizontal="center" vertical="center" shrinkToFit="1"/>
    </xf>
    <xf numFmtId="6" fontId="26" fillId="0" borderId="33" xfId="58" applyFont="1" applyBorder="1" applyAlignment="1">
      <alignment horizontal="center" vertical="center" shrinkToFit="1"/>
    </xf>
    <xf numFmtId="6" fontId="26" fillId="0" borderId="34" xfId="58" applyFont="1" applyBorder="1" applyAlignment="1">
      <alignment horizontal="center" vertical="center" shrinkToFit="1"/>
    </xf>
    <xf numFmtId="6" fontId="26" fillId="0" borderId="26" xfId="58" applyFont="1" applyBorder="1" applyAlignment="1">
      <alignment horizontal="center" vertical="center" shrinkToFit="1"/>
    </xf>
    <xf numFmtId="6" fontId="26" fillId="0" borderId="27" xfId="58" applyFont="1" applyBorder="1" applyAlignment="1">
      <alignment horizontal="center" vertical="center" shrinkToFit="1"/>
    </xf>
    <xf numFmtId="38" fontId="26" fillId="0" borderId="34" xfId="49" applyFont="1" applyBorder="1" applyAlignment="1">
      <alignment horizontal="center" vertical="center" shrinkToFit="1"/>
    </xf>
    <xf numFmtId="6" fontId="28" fillId="0" borderId="35" xfId="58" applyFont="1" applyBorder="1" applyAlignment="1">
      <alignment vertical="center" shrinkToFit="1"/>
    </xf>
    <xf numFmtId="6" fontId="26" fillId="0" borderId="36" xfId="58" applyFont="1" applyBorder="1" applyAlignment="1">
      <alignment horizontal="center" vertical="center" shrinkToFit="1"/>
    </xf>
    <xf numFmtId="6" fontId="26" fillId="0" borderId="37" xfId="58" applyFont="1" applyBorder="1" applyAlignment="1">
      <alignment horizontal="center" vertical="center" shrinkToFit="1"/>
    </xf>
    <xf numFmtId="6" fontId="26" fillId="0" borderId="38" xfId="58" applyFont="1" applyBorder="1" applyAlignment="1">
      <alignment horizontal="center" vertical="center" shrinkToFit="1"/>
    </xf>
    <xf numFmtId="6" fontId="26" fillId="0" borderId="35" xfId="58" applyFont="1" applyBorder="1" applyAlignment="1">
      <alignment horizontal="center" vertical="center" shrinkToFit="1"/>
    </xf>
    <xf numFmtId="38" fontId="26" fillId="0" borderId="38" xfId="49" applyFont="1" applyBorder="1" applyAlignment="1">
      <alignment horizontal="center" vertical="center" shrinkToFit="1"/>
    </xf>
    <xf numFmtId="0" fontId="28" fillId="0" borderId="28" xfId="61" applyFont="1" applyBorder="1" applyAlignment="1" quotePrefix="1">
      <alignment horizontal="distributed" vertical="center" shrinkToFit="1"/>
      <protection/>
    </xf>
    <xf numFmtId="38" fontId="30" fillId="0" borderId="23" xfId="49" applyFont="1" applyBorder="1" applyAlignment="1">
      <alignment vertical="center" shrinkToFit="1"/>
    </xf>
    <xf numFmtId="38" fontId="30" fillId="0" borderId="28" xfId="49" applyFont="1" applyBorder="1" applyAlignment="1">
      <alignment vertical="center" shrinkToFit="1"/>
    </xf>
    <xf numFmtId="38" fontId="29" fillId="0" borderId="39" xfId="49" applyFont="1" applyBorder="1" applyAlignment="1">
      <alignment vertical="center" shrinkToFit="1"/>
    </xf>
    <xf numFmtId="38" fontId="29" fillId="0" borderId="40" xfId="49" applyFont="1" applyBorder="1" applyAlignment="1">
      <alignment vertical="center" shrinkToFit="1"/>
    </xf>
    <xf numFmtId="38" fontId="29" fillId="0" borderId="41" xfId="49" applyFont="1" applyBorder="1" applyAlignment="1">
      <alignment vertical="center" shrinkToFit="1"/>
    </xf>
    <xf numFmtId="38" fontId="29" fillId="0" borderId="28" xfId="49" applyFont="1" applyBorder="1" applyAlignment="1">
      <alignment vertical="center" shrinkToFit="1"/>
    </xf>
    <xf numFmtId="38" fontId="29" fillId="0" borderId="42" xfId="49" applyFont="1" applyFill="1" applyBorder="1" applyAlignment="1">
      <alignment vertical="center" shrinkToFit="1"/>
    </xf>
    <xf numFmtId="38" fontId="29" fillId="0" borderId="43" xfId="49" applyFont="1" applyBorder="1" applyAlignment="1">
      <alignment vertical="center"/>
    </xf>
    <xf numFmtId="38" fontId="29" fillId="0" borderId="29" xfId="49" applyFont="1" applyBorder="1" applyAlignment="1">
      <alignment vertical="center"/>
    </xf>
    <xf numFmtId="38" fontId="29" fillId="35" borderId="42" xfId="49" applyFont="1" applyFill="1" applyBorder="1" applyAlignment="1">
      <alignment vertical="center" shrinkToFit="1"/>
    </xf>
    <xf numFmtId="38" fontId="29" fillId="0" borderId="28" xfId="49" applyFont="1" applyBorder="1" applyAlignment="1">
      <alignment vertical="center"/>
    </xf>
    <xf numFmtId="0" fontId="29" fillId="0" borderId="0" xfId="61" applyFont="1" applyAlignment="1">
      <alignment vertical="center"/>
      <protection/>
    </xf>
    <xf numFmtId="0" fontId="28" fillId="0" borderId="29" xfId="61" applyFont="1" applyBorder="1" applyAlignment="1">
      <alignment horizontal="distributed" vertical="center" shrinkToFit="1"/>
      <protection/>
    </xf>
    <xf numFmtId="38" fontId="30" fillId="0" borderId="29" xfId="49" applyFont="1" applyBorder="1" applyAlignment="1">
      <alignment vertical="center" shrinkToFit="1"/>
    </xf>
    <xf numFmtId="38" fontId="29" fillId="0" borderId="44" xfId="49" applyFont="1" applyBorder="1" applyAlignment="1">
      <alignment vertical="center" shrinkToFit="1"/>
    </xf>
    <xf numFmtId="38" fontId="29" fillId="0" borderId="45" xfId="49" applyFont="1" applyBorder="1" applyAlignment="1">
      <alignment vertical="center" shrinkToFit="1"/>
    </xf>
    <xf numFmtId="38" fontId="29" fillId="0" borderId="46" xfId="49" applyFont="1" applyBorder="1" applyAlignment="1">
      <alignment vertical="center" shrinkToFit="1"/>
    </xf>
    <xf numFmtId="38" fontId="29" fillId="0" borderId="29" xfId="49" applyFont="1" applyBorder="1" applyAlignment="1">
      <alignment vertical="center" shrinkToFit="1"/>
    </xf>
    <xf numFmtId="38" fontId="29" fillId="0" borderId="31" xfId="49" applyFont="1" applyFill="1" applyBorder="1" applyAlignment="1">
      <alignment vertical="center" shrinkToFit="1"/>
    </xf>
    <xf numFmtId="38" fontId="29" fillId="35" borderId="31" xfId="49" applyFont="1" applyFill="1" applyBorder="1" applyAlignment="1">
      <alignment vertical="center" shrinkToFit="1"/>
    </xf>
    <xf numFmtId="0" fontId="28" fillId="36" borderId="29" xfId="61" applyFont="1" applyFill="1" applyBorder="1" applyAlignment="1">
      <alignment horizontal="distributed" vertical="center" shrinkToFit="1"/>
      <protection/>
    </xf>
    <xf numFmtId="38" fontId="30" fillId="36" borderId="29" xfId="49" applyFont="1" applyFill="1" applyBorder="1" applyAlignment="1">
      <alignment vertical="center" shrinkToFit="1"/>
    </xf>
    <xf numFmtId="38" fontId="29" fillId="36" borderId="44" xfId="49" applyFont="1" applyFill="1" applyBorder="1" applyAlignment="1">
      <alignment vertical="center" shrinkToFit="1"/>
    </xf>
    <xf numFmtId="38" fontId="29" fillId="36" borderId="45" xfId="49" applyFont="1" applyFill="1" applyBorder="1" applyAlignment="1">
      <alignment vertical="center" shrinkToFit="1"/>
    </xf>
    <xf numFmtId="38" fontId="29" fillId="36" borderId="46" xfId="49" applyFont="1" applyFill="1" applyBorder="1" applyAlignment="1">
      <alignment vertical="center" shrinkToFit="1"/>
    </xf>
    <xf numFmtId="38" fontId="29" fillId="36" borderId="29" xfId="49" applyFont="1" applyFill="1" applyBorder="1" applyAlignment="1">
      <alignment vertical="center" shrinkToFit="1"/>
    </xf>
    <xf numFmtId="38" fontId="29" fillId="36" borderId="31" xfId="49" applyFont="1" applyFill="1" applyBorder="1" applyAlignment="1">
      <alignment vertical="center" shrinkToFit="1"/>
    </xf>
    <xf numFmtId="38" fontId="29" fillId="36" borderId="29" xfId="49" applyFont="1" applyFill="1" applyBorder="1" applyAlignment="1">
      <alignment vertical="center"/>
    </xf>
    <xf numFmtId="0" fontId="29" fillId="36" borderId="0" xfId="61" applyFont="1" applyFill="1" applyAlignment="1">
      <alignment vertical="center"/>
      <protection/>
    </xf>
    <xf numFmtId="38" fontId="30" fillId="0" borderId="29" xfId="49" applyFont="1" applyBorder="1" applyAlignment="1" quotePrefix="1">
      <alignment vertical="center" shrinkToFit="1"/>
    </xf>
    <xf numFmtId="38" fontId="30" fillId="36" borderId="29" xfId="49" applyFont="1" applyFill="1" applyBorder="1" applyAlignment="1" quotePrefix="1">
      <alignment vertical="center" shrinkToFit="1"/>
    </xf>
    <xf numFmtId="0" fontId="28" fillId="36" borderId="47" xfId="61" applyFont="1" applyFill="1" applyBorder="1" applyAlignment="1">
      <alignment horizontal="distributed" vertical="center" shrinkToFit="1"/>
      <protection/>
    </xf>
    <xf numFmtId="38" fontId="30" fillId="36" borderId="22" xfId="49" applyFont="1" applyFill="1" applyBorder="1" applyAlignment="1">
      <alignment vertical="center" shrinkToFit="1"/>
    </xf>
    <xf numFmtId="38" fontId="30" fillId="36" borderId="48" xfId="49" applyFont="1" applyFill="1" applyBorder="1" applyAlignment="1">
      <alignment vertical="center" shrinkToFit="1"/>
    </xf>
    <xf numFmtId="38" fontId="29" fillId="36" borderId="49" xfId="49" applyFont="1" applyFill="1" applyBorder="1" applyAlignment="1">
      <alignment vertical="center" shrinkToFit="1"/>
    </xf>
    <xf numFmtId="38" fontId="29" fillId="36" borderId="50" xfId="49" applyFont="1" applyFill="1" applyBorder="1" applyAlignment="1">
      <alignment vertical="center" shrinkToFit="1"/>
    </xf>
    <xf numFmtId="38" fontId="29" fillId="36" borderId="26" xfId="49" applyFont="1" applyFill="1" applyBorder="1" applyAlignment="1">
      <alignment vertical="center" shrinkToFit="1"/>
    </xf>
    <xf numFmtId="38" fontId="29" fillId="36" borderId="51" xfId="49" applyFont="1" applyFill="1" applyBorder="1" applyAlignment="1">
      <alignment vertical="center" shrinkToFit="1"/>
    </xf>
    <xf numFmtId="38" fontId="29" fillId="36" borderId="48" xfId="49" applyFont="1" applyFill="1" applyBorder="1" applyAlignment="1">
      <alignment vertical="center"/>
    </xf>
    <xf numFmtId="38" fontId="29" fillId="0" borderId="52" xfId="49" applyFont="1" applyFill="1" applyBorder="1" applyAlignment="1" quotePrefix="1">
      <alignment vertical="center" shrinkToFit="1"/>
    </xf>
    <xf numFmtId="38" fontId="29" fillId="0" borderId="53" xfId="49" applyFont="1" applyFill="1" applyBorder="1" applyAlignment="1" quotePrefix="1">
      <alignment vertical="center" shrinkToFit="1"/>
    </xf>
    <xf numFmtId="178" fontId="29" fillId="0" borderId="53" xfId="49" applyNumberFormat="1" applyFont="1" applyFill="1" applyBorder="1" applyAlignment="1" quotePrefix="1">
      <alignment horizontal="right" vertical="center" shrinkToFit="1"/>
    </xf>
    <xf numFmtId="178" fontId="29" fillId="0" borderId="54" xfId="49" applyNumberFormat="1" applyFont="1" applyFill="1" applyBorder="1" applyAlignment="1" quotePrefix="1">
      <alignment horizontal="right" vertical="center" shrinkToFit="1"/>
    </xf>
    <xf numFmtId="38" fontId="29" fillId="0" borderId="55" xfId="49" applyFont="1" applyFill="1" applyBorder="1" applyAlignment="1" quotePrefix="1">
      <alignment vertical="center" shrinkToFit="1"/>
    </xf>
    <xf numFmtId="198" fontId="29" fillId="0" borderId="56" xfId="61" applyNumberFormat="1" applyFont="1" applyBorder="1" applyAlignment="1">
      <alignment vertical="center"/>
      <protection/>
    </xf>
    <xf numFmtId="38" fontId="29" fillId="0" borderId="56" xfId="49" applyFont="1" applyBorder="1" applyAlignment="1">
      <alignment vertical="center"/>
    </xf>
    <xf numFmtId="38" fontId="29" fillId="35" borderId="55" xfId="49" applyFont="1" applyFill="1" applyBorder="1" applyAlignment="1" quotePrefix="1">
      <alignment vertical="center" shrinkToFit="1"/>
    </xf>
    <xf numFmtId="195" fontId="29" fillId="0" borderId="39" xfId="49" applyNumberFormat="1" applyFont="1" applyFill="1" applyBorder="1" applyAlignment="1" quotePrefix="1">
      <alignment horizontal="right" vertical="center" shrinkToFit="1"/>
    </xf>
    <xf numFmtId="195" fontId="29" fillId="0" borderId="40" xfId="49" applyNumberFormat="1" applyFont="1" applyFill="1" applyBorder="1" applyAlignment="1" quotePrefix="1">
      <alignment horizontal="right" vertical="center" shrinkToFit="1"/>
    </xf>
    <xf numFmtId="195" fontId="29" fillId="0" borderId="41" xfId="49" applyNumberFormat="1" applyFont="1" applyFill="1" applyBorder="1" applyAlignment="1" quotePrefix="1">
      <alignment horizontal="right" vertical="center" shrinkToFit="1"/>
    </xf>
    <xf numFmtId="38" fontId="29" fillId="0" borderId="57" xfId="49" applyFont="1" applyFill="1" applyBorder="1" applyAlignment="1" quotePrefix="1">
      <alignment horizontal="right" vertical="center" shrinkToFit="1"/>
    </xf>
    <xf numFmtId="49" fontId="29" fillId="0" borderId="28" xfId="61" applyNumberFormat="1" applyFont="1" applyBorder="1" applyAlignment="1">
      <alignment horizontal="right" vertical="center"/>
      <protection/>
    </xf>
    <xf numFmtId="38" fontId="29" fillId="0" borderId="28" xfId="49" applyFont="1" applyBorder="1" applyAlignment="1">
      <alignment horizontal="right" vertical="center"/>
    </xf>
    <xf numFmtId="38" fontId="29" fillId="35" borderId="57" xfId="49" applyFont="1" applyFill="1" applyBorder="1" applyAlignment="1" quotePrefix="1">
      <alignment horizontal="right" vertical="center" shrinkToFit="1"/>
    </xf>
    <xf numFmtId="199" fontId="29" fillId="0" borderId="23" xfId="61" applyNumberFormat="1" applyFont="1" applyBorder="1" applyAlignment="1">
      <alignment horizontal="right" vertical="center"/>
      <protection/>
    </xf>
    <xf numFmtId="0" fontId="28" fillId="0" borderId="0" xfId="61" applyFont="1" applyBorder="1" applyAlignment="1">
      <alignment horizontal="left" vertical="center"/>
      <protection/>
    </xf>
    <xf numFmtId="38" fontId="31" fillId="0" borderId="0" xfId="49" applyFont="1" applyBorder="1" applyAlignment="1">
      <alignment vertical="center" shrinkToFit="1"/>
    </xf>
    <xf numFmtId="0" fontId="29" fillId="0" borderId="0" xfId="61" applyFont="1" applyAlignment="1">
      <alignment vertical="center" shrinkToFit="1"/>
      <protection/>
    </xf>
    <xf numFmtId="0" fontId="29" fillId="0" borderId="0" xfId="61" applyFont="1" applyFill="1" applyAlignment="1">
      <alignment vertical="center" shrinkToFit="1"/>
      <protection/>
    </xf>
    <xf numFmtId="0" fontId="29" fillId="0" borderId="0" xfId="61" applyFont="1" applyBorder="1" applyAlignment="1">
      <alignment vertical="center"/>
      <protection/>
    </xf>
    <xf numFmtId="38" fontId="29" fillId="0" borderId="0" xfId="49" applyFont="1" applyAlignment="1">
      <alignment vertical="center"/>
    </xf>
    <xf numFmtId="0" fontId="28" fillId="0" borderId="0" xfId="61" applyFont="1" applyAlignment="1">
      <alignment shrinkToFit="1"/>
      <protection/>
    </xf>
    <xf numFmtId="38" fontId="28" fillId="0" borderId="0" xfId="49" applyFont="1" applyAlignment="1">
      <alignment shrinkToFit="1"/>
    </xf>
    <xf numFmtId="0" fontId="27" fillId="0" borderId="0" xfId="61" applyFont="1" applyAlignment="1">
      <alignment horizontal="distributed" shrinkToFit="1"/>
      <protection/>
    </xf>
    <xf numFmtId="0" fontId="27" fillId="0" borderId="0" xfId="61" applyFont="1" applyFill="1" applyAlignment="1">
      <alignment horizontal="distributed" shrinkToFit="1"/>
      <protection/>
    </xf>
    <xf numFmtId="0" fontId="27" fillId="0" borderId="0" xfId="61" applyFont="1">
      <alignment horizontal="distributed"/>
      <protection/>
    </xf>
    <xf numFmtId="38" fontId="27" fillId="0" borderId="0" xfId="49" applyFont="1" applyAlignment="1">
      <alignment horizontal="distributed"/>
    </xf>
    <xf numFmtId="201" fontId="26" fillId="0" borderId="0" xfId="58" applyNumberFormat="1" applyFont="1" applyBorder="1" applyAlignment="1">
      <alignment horizontal="right" shrinkToFit="1"/>
    </xf>
    <xf numFmtId="6" fontId="26" fillId="0" borderId="22" xfId="58" applyFont="1" applyBorder="1" applyAlignment="1">
      <alignment horizontal="center" vertical="center" shrinkToFit="1"/>
    </xf>
    <xf numFmtId="6" fontId="26" fillId="0" borderId="58" xfId="58" applyFont="1" applyBorder="1" applyAlignment="1">
      <alignment horizontal="center" vertical="center" shrinkToFit="1"/>
    </xf>
    <xf numFmtId="38" fontId="29" fillId="0" borderId="23" xfId="49" applyFont="1" applyBorder="1" applyAlignment="1">
      <alignment vertical="center"/>
    </xf>
    <xf numFmtId="38" fontId="29" fillId="0" borderId="30" xfId="49" applyFont="1" applyBorder="1" applyAlignment="1">
      <alignment vertical="center"/>
    </xf>
    <xf numFmtId="38" fontId="29" fillId="36" borderId="30" xfId="49" applyFont="1" applyFill="1" applyBorder="1" applyAlignment="1">
      <alignment vertical="center"/>
    </xf>
    <xf numFmtId="38" fontId="29" fillId="36" borderId="59" xfId="49" applyFont="1" applyFill="1" applyBorder="1" applyAlignment="1">
      <alignment vertical="center"/>
    </xf>
    <xf numFmtId="198" fontId="29" fillId="0" borderId="60" xfId="61" applyNumberFormat="1" applyFont="1" applyBorder="1" applyAlignment="1">
      <alignment vertical="center"/>
      <protection/>
    </xf>
    <xf numFmtId="198" fontId="29" fillId="0" borderId="25" xfId="61" applyNumberFormat="1" applyFont="1" applyBorder="1" applyAlignment="1">
      <alignment vertical="center"/>
      <protection/>
    </xf>
    <xf numFmtId="199" fontId="29" fillId="0" borderId="23" xfId="61" applyNumberFormat="1" applyFont="1" applyBorder="1" applyAlignment="1">
      <alignment vertical="center"/>
      <protection/>
    </xf>
    <xf numFmtId="201" fontId="24" fillId="0" borderId="0" xfId="58" applyNumberFormat="1" applyFont="1" applyBorder="1" applyAlignment="1">
      <alignment horizontal="distributed"/>
    </xf>
    <xf numFmtId="201" fontId="24" fillId="0" borderId="0" xfId="49" applyNumberFormat="1" applyFont="1" applyBorder="1" applyAlignment="1">
      <alignment horizontal="distributed"/>
    </xf>
    <xf numFmtId="201" fontId="27" fillId="0" borderId="0" xfId="58" applyNumberFormat="1" applyFont="1" applyBorder="1" applyAlignment="1">
      <alignment horizontal="distributed"/>
    </xf>
    <xf numFmtId="201" fontId="28" fillId="0" borderId="0" xfId="49" applyNumberFormat="1" applyFont="1" applyBorder="1" applyAlignment="1">
      <alignment vertical="center" shrinkToFit="1"/>
    </xf>
    <xf numFmtId="201" fontId="26" fillId="0" borderId="0" xfId="58" applyNumberFormat="1" applyFont="1" applyBorder="1" applyAlignment="1">
      <alignment horizontal="center" vertical="center" shrinkToFit="1"/>
    </xf>
    <xf numFmtId="201" fontId="26" fillId="0" borderId="0" xfId="49" applyNumberFormat="1" applyFont="1" applyBorder="1" applyAlignment="1">
      <alignment horizontal="center" vertical="center" shrinkToFit="1"/>
    </xf>
    <xf numFmtId="201" fontId="29" fillId="0" borderId="0" xfId="49" applyNumberFormat="1" applyFont="1" applyBorder="1" applyAlignment="1">
      <alignment vertical="center"/>
    </xf>
    <xf numFmtId="201" fontId="29" fillId="36" borderId="0" xfId="49" applyNumberFormat="1" applyFont="1" applyFill="1" applyBorder="1" applyAlignment="1">
      <alignment vertical="center"/>
    </xf>
    <xf numFmtId="201" fontId="29" fillId="0" borderId="0" xfId="61" applyNumberFormat="1" applyFont="1" applyBorder="1" applyAlignment="1">
      <alignment vertical="center"/>
      <protection/>
    </xf>
    <xf numFmtId="201" fontId="29" fillId="0" borderId="0" xfId="61" applyNumberFormat="1" applyFont="1" applyBorder="1" applyAlignment="1">
      <alignment horizontal="right" vertical="center"/>
      <protection/>
    </xf>
    <xf numFmtId="201" fontId="29" fillId="0" borderId="0" xfId="49" applyNumberFormat="1" applyFont="1" applyBorder="1" applyAlignment="1">
      <alignment horizontal="right" vertical="center"/>
    </xf>
    <xf numFmtId="201" fontId="27" fillId="0" borderId="0" xfId="61" applyNumberFormat="1" applyFont="1" applyBorder="1">
      <alignment horizontal="distributed"/>
      <protection/>
    </xf>
    <xf numFmtId="201" fontId="27" fillId="0" borderId="0" xfId="49" applyNumberFormat="1" applyFont="1" applyBorder="1" applyAlignment="1">
      <alignment horizontal="distributed"/>
    </xf>
    <xf numFmtId="38" fontId="24" fillId="0" borderId="0" xfId="49" applyFont="1" applyAlignment="1">
      <alignment horizontal="distributed" vertical="center"/>
    </xf>
    <xf numFmtId="0" fontId="24" fillId="0" borderId="0" xfId="61" applyFont="1" applyAlignment="1">
      <alignment horizontal="distributed" vertical="center"/>
      <protection/>
    </xf>
    <xf numFmtId="0" fontId="25" fillId="0" borderId="18" xfId="61" applyFont="1" applyBorder="1" applyAlignment="1">
      <alignment horizontal="centerContinuous" vertical="center" shrinkToFit="1"/>
      <protection/>
    </xf>
    <xf numFmtId="0" fontId="26" fillId="0" borderId="0" xfId="61" applyFont="1" applyBorder="1" applyAlignment="1" quotePrefix="1">
      <alignment horizontal="left" vertical="center" shrinkToFit="1"/>
      <protection/>
    </xf>
    <xf numFmtId="38" fontId="26" fillId="0" borderId="0" xfId="49" applyFont="1" applyBorder="1" applyAlignment="1">
      <alignment horizontal="left" vertical="center" shrinkToFit="1"/>
    </xf>
    <xf numFmtId="38" fontId="26" fillId="0" borderId="0" xfId="49" applyFont="1" applyFill="1" applyBorder="1" applyAlignment="1">
      <alignment horizontal="right" vertical="center" shrinkToFit="1"/>
    </xf>
    <xf numFmtId="0" fontId="27" fillId="0" borderId="0" xfId="61" applyFont="1" applyAlignment="1">
      <alignment horizontal="distributed" vertical="center"/>
      <protection/>
    </xf>
    <xf numFmtId="38" fontId="27" fillId="0" borderId="0" xfId="49" applyFont="1" applyAlignment="1">
      <alignment horizontal="distributed" vertical="center"/>
    </xf>
    <xf numFmtId="0" fontId="28" fillId="0" borderId="26" xfId="61" applyFont="1" applyBorder="1" applyAlignment="1">
      <alignment horizontal="centerContinuous" vertical="center" shrinkToFit="1"/>
      <protection/>
    </xf>
    <xf numFmtId="38" fontId="28" fillId="0" borderId="29" xfId="49" applyFont="1" applyBorder="1" applyAlignment="1">
      <alignment horizontal="centerContinuous" vertical="center" shrinkToFit="1"/>
    </xf>
    <xf numFmtId="0" fontId="28" fillId="0" borderId="22" xfId="61" applyFont="1" applyBorder="1" applyAlignment="1" quotePrefix="1">
      <alignment horizontal="center" vertical="center" shrinkToFit="1"/>
      <protection/>
    </xf>
    <xf numFmtId="0" fontId="26" fillId="0" borderId="32" xfId="61" applyFont="1" applyBorder="1" applyAlignment="1">
      <alignment horizontal="center" vertical="center" shrinkToFit="1"/>
      <protection/>
    </xf>
    <xf numFmtId="178" fontId="26" fillId="0" borderId="33" xfId="61" applyNumberFormat="1" applyFont="1" applyBorder="1" applyAlignment="1">
      <alignment horizontal="center" vertical="center" shrinkToFit="1"/>
      <protection/>
    </xf>
    <xf numFmtId="38" fontId="26" fillId="0" borderId="27" xfId="49" applyFont="1" applyBorder="1" applyAlignment="1">
      <alignment horizontal="center" vertical="center" shrinkToFit="1"/>
    </xf>
    <xf numFmtId="0" fontId="28" fillId="0" borderId="35" xfId="61" applyFont="1" applyBorder="1" applyAlignment="1">
      <alignment vertical="center" shrinkToFit="1"/>
      <protection/>
    </xf>
    <xf numFmtId="0" fontId="26" fillId="0" borderId="36" xfId="61" applyFont="1" applyBorder="1" applyAlignment="1" quotePrefix="1">
      <alignment horizontal="center" vertical="center" shrinkToFit="1"/>
      <protection/>
    </xf>
    <xf numFmtId="178" fontId="26" fillId="0" borderId="37" xfId="61" applyNumberFormat="1" applyFont="1" applyBorder="1" applyAlignment="1">
      <alignment horizontal="center" vertical="center" shrinkToFit="1"/>
      <protection/>
    </xf>
    <xf numFmtId="0" fontId="26" fillId="0" borderId="38" xfId="61" applyFont="1" applyBorder="1" applyAlignment="1" quotePrefix="1">
      <alignment horizontal="center" vertical="center" shrinkToFit="1"/>
      <protection/>
    </xf>
    <xf numFmtId="38" fontId="26" fillId="0" borderId="35" xfId="49" applyFont="1" applyBorder="1" applyAlignment="1" quotePrefix="1">
      <alignment horizontal="center" vertical="center" shrinkToFit="1"/>
    </xf>
    <xf numFmtId="38" fontId="26" fillId="0" borderId="61" xfId="49" applyFont="1" applyBorder="1" applyAlignment="1" quotePrefix="1">
      <alignment horizontal="center" vertical="center" shrinkToFit="1"/>
    </xf>
    <xf numFmtId="38" fontId="32" fillId="0" borderId="28" xfId="49" applyFont="1" applyBorder="1" applyAlignment="1">
      <alignment vertical="center" shrinkToFit="1"/>
    </xf>
    <xf numFmtId="38" fontId="30" fillId="0" borderId="42" xfId="49" applyFont="1" applyFill="1" applyBorder="1" applyAlignment="1">
      <alignment vertical="center" shrinkToFit="1"/>
    </xf>
    <xf numFmtId="38" fontId="32" fillId="0" borderId="29" xfId="49" applyFont="1" applyBorder="1" applyAlignment="1">
      <alignment vertical="center" shrinkToFit="1"/>
    </xf>
    <xf numFmtId="38" fontId="32" fillId="36" borderId="29" xfId="49" applyFont="1" applyFill="1" applyBorder="1" applyAlignment="1">
      <alignment vertical="center" shrinkToFit="1"/>
    </xf>
    <xf numFmtId="38" fontId="30" fillId="36" borderId="42" xfId="49" applyFont="1" applyFill="1" applyBorder="1" applyAlignment="1">
      <alignment vertical="center" shrinkToFit="1"/>
    </xf>
    <xf numFmtId="38" fontId="29" fillId="0" borderId="46" xfId="49" applyFont="1" applyFill="1" applyBorder="1" applyAlignment="1">
      <alignment vertical="center" shrinkToFit="1"/>
    </xf>
    <xf numFmtId="38" fontId="29" fillId="0" borderId="29" xfId="49" applyFont="1" applyFill="1" applyBorder="1" applyAlignment="1">
      <alignment vertical="center" shrinkToFit="1"/>
    </xf>
    <xf numFmtId="0" fontId="28" fillId="0" borderId="29" xfId="61" applyFont="1" applyFill="1" applyBorder="1" applyAlignment="1">
      <alignment horizontal="distributed" vertical="center" shrinkToFit="1"/>
      <protection/>
    </xf>
    <xf numFmtId="38" fontId="32" fillId="0" borderId="29" xfId="49" applyFont="1" applyFill="1" applyBorder="1" applyAlignment="1">
      <alignment vertical="center" shrinkToFit="1"/>
    </xf>
    <xf numFmtId="38" fontId="30" fillId="0" borderId="29" xfId="49" applyFont="1" applyFill="1" applyBorder="1" applyAlignment="1">
      <alignment vertical="center" shrinkToFit="1"/>
    </xf>
    <xf numFmtId="38" fontId="29" fillId="0" borderId="44" xfId="49" applyFont="1" applyFill="1" applyBorder="1" applyAlignment="1">
      <alignment vertical="center" shrinkToFit="1"/>
    </xf>
    <xf numFmtId="38" fontId="29" fillId="0" borderId="45" xfId="49" applyFont="1" applyFill="1" applyBorder="1" applyAlignment="1">
      <alignment vertical="center" shrinkToFit="1"/>
    </xf>
    <xf numFmtId="38" fontId="29" fillId="0" borderId="29" xfId="49" applyFont="1" applyFill="1" applyBorder="1" applyAlignment="1">
      <alignment vertical="center"/>
    </xf>
    <xf numFmtId="0" fontId="29" fillId="0" borderId="0" xfId="61" applyFont="1" applyFill="1" applyAlignment="1">
      <alignment vertical="center"/>
      <protection/>
    </xf>
    <xf numFmtId="38" fontId="32" fillId="36" borderId="48" xfId="49" applyFont="1" applyFill="1" applyBorder="1" applyAlignment="1">
      <alignment vertical="center" shrinkToFit="1"/>
    </xf>
    <xf numFmtId="38" fontId="30" fillId="36" borderId="26" xfId="49" applyFont="1" applyFill="1" applyBorder="1" applyAlignment="1">
      <alignment vertical="center" shrinkToFit="1"/>
    </xf>
    <xf numFmtId="38" fontId="29" fillId="36" borderId="48" xfId="49" applyFont="1" applyFill="1" applyBorder="1" applyAlignment="1">
      <alignment vertical="center" shrinkToFit="1"/>
    </xf>
    <xf numFmtId="0" fontId="32" fillId="0" borderId="43" xfId="61" applyFont="1" applyFill="1" applyBorder="1" applyAlignment="1">
      <alignment horizontal="centerContinuous" vertical="center" shrinkToFit="1"/>
      <protection/>
    </xf>
    <xf numFmtId="38" fontId="29" fillId="0" borderId="62" xfId="49" applyFont="1" applyFill="1" applyBorder="1" applyAlignment="1" quotePrefix="1">
      <alignment vertical="center" shrinkToFit="1"/>
    </xf>
    <xf numFmtId="38" fontId="29" fillId="0" borderId="63" xfId="49" applyFont="1" applyFill="1" applyBorder="1" applyAlignment="1" quotePrefix="1">
      <alignment vertical="center" shrinkToFit="1"/>
    </xf>
    <xf numFmtId="38" fontId="29" fillId="0" borderId="64" xfId="49" applyFont="1" applyFill="1" applyBorder="1" applyAlignment="1" quotePrefix="1">
      <alignment vertical="center" shrinkToFit="1"/>
    </xf>
    <xf numFmtId="198" fontId="29" fillId="0" borderId="43" xfId="61" applyNumberFormat="1" applyFont="1" applyBorder="1" applyAlignment="1">
      <alignment vertical="center"/>
      <protection/>
    </xf>
    <xf numFmtId="198" fontId="29" fillId="0" borderId="28" xfId="61" applyNumberFormat="1" applyFont="1" applyBorder="1" applyAlignment="1">
      <alignment vertical="center"/>
      <protection/>
    </xf>
    <xf numFmtId="0" fontId="28" fillId="0" borderId="28" xfId="61" applyFont="1" applyFill="1" applyBorder="1" applyAlignment="1">
      <alignment horizontal="centerContinuous" vertical="center" shrinkToFit="1"/>
      <protection/>
    </xf>
    <xf numFmtId="198" fontId="29" fillId="0" borderId="29" xfId="61" applyNumberFormat="1" applyFont="1" applyBorder="1" applyAlignment="1">
      <alignment vertical="center"/>
      <protection/>
    </xf>
    <xf numFmtId="198" fontId="29" fillId="0" borderId="12" xfId="61" applyNumberFormat="1" applyFont="1" applyBorder="1" applyAlignment="1">
      <alignment vertical="center"/>
      <protection/>
    </xf>
    <xf numFmtId="198" fontId="29" fillId="0" borderId="31" xfId="61" applyNumberFormat="1" applyFont="1" applyBorder="1" applyAlignment="1">
      <alignment vertical="center"/>
      <protection/>
    </xf>
    <xf numFmtId="0" fontId="28" fillId="0" borderId="0" xfId="61" applyFont="1" applyBorder="1" applyAlignment="1" quotePrefix="1">
      <alignment horizontal="left" vertical="center" shrinkToFit="1"/>
      <protection/>
    </xf>
    <xf numFmtId="38" fontId="28" fillId="0" borderId="0" xfId="49" applyFont="1" applyAlignment="1">
      <alignment vertical="center" shrinkToFit="1"/>
    </xf>
    <xf numFmtId="38" fontId="28" fillId="0" borderId="0" xfId="49" applyFont="1" applyFill="1" applyAlignment="1">
      <alignment vertical="center" shrinkToFit="1"/>
    </xf>
    <xf numFmtId="0" fontId="29" fillId="0" borderId="20" xfId="61" applyFont="1" applyBorder="1" applyAlignment="1">
      <alignment vertical="center"/>
      <protection/>
    </xf>
    <xf numFmtId="0" fontId="28" fillId="0" borderId="0" xfId="61" applyFont="1" applyAlignment="1">
      <alignment vertical="center" shrinkToFit="1"/>
      <protection/>
    </xf>
    <xf numFmtId="38" fontId="28" fillId="0" borderId="0" xfId="49" applyFont="1" applyAlignment="1">
      <alignment horizontal="distributed" vertical="center" shrinkToFit="1"/>
    </xf>
    <xf numFmtId="38" fontId="28" fillId="0" borderId="0" xfId="49" applyFont="1" applyFill="1" applyAlignment="1">
      <alignment horizontal="distributed" vertical="center" shrinkToFit="1"/>
    </xf>
    <xf numFmtId="38" fontId="27" fillId="0" borderId="0" xfId="49" applyFont="1" applyAlignment="1">
      <alignment horizontal="distributed" vertical="center" shrinkToFit="1"/>
    </xf>
    <xf numFmtId="38" fontId="27" fillId="0" borderId="0" xfId="49" applyFont="1" applyFill="1" applyAlignment="1">
      <alignment horizontal="distributed" vertical="center" shrinkToFit="1"/>
    </xf>
    <xf numFmtId="0" fontId="34" fillId="0" borderId="0" xfId="0" applyFont="1" applyFill="1" applyBorder="1" applyAlignment="1" quotePrefix="1">
      <alignment/>
    </xf>
    <xf numFmtId="0" fontId="35" fillId="0" borderId="0" xfId="0" applyFont="1" applyFill="1" applyBorder="1" applyAlignment="1" quotePrefix="1">
      <alignment/>
    </xf>
    <xf numFmtId="0" fontId="33" fillId="0" borderId="0" xfId="0" applyFont="1" applyFill="1" applyBorder="1" applyAlignment="1" quotePrefix="1">
      <alignment horizontal="centerContinuous"/>
    </xf>
    <xf numFmtId="0" fontId="4" fillId="0" borderId="0" xfId="0" applyFont="1" applyFill="1" applyBorder="1" applyAlignment="1">
      <alignment/>
    </xf>
    <xf numFmtId="0" fontId="36" fillId="0" borderId="0" xfId="0" applyFont="1" applyFill="1" applyBorder="1" applyAlignment="1">
      <alignment/>
    </xf>
    <xf numFmtId="0" fontId="5" fillId="0" borderId="0" xfId="0" applyFont="1" applyFill="1" applyBorder="1" applyAlignment="1" quotePrefix="1">
      <alignment/>
    </xf>
    <xf numFmtId="0" fontId="35" fillId="0" borderId="0" xfId="0" applyFont="1" applyFill="1" applyBorder="1" applyAlignment="1">
      <alignment/>
    </xf>
    <xf numFmtId="0" fontId="6" fillId="37" borderId="10" xfId="0" applyFont="1" applyFill="1" applyBorder="1" applyAlignment="1">
      <alignment horizontal="center"/>
    </xf>
    <xf numFmtId="0" fontId="6" fillId="37" borderId="11" xfId="0" applyFont="1" applyFill="1" applyBorder="1" applyAlignment="1">
      <alignment horizontal="centerContinuous"/>
    </xf>
    <xf numFmtId="0" fontId="6" fillId="37" borderId="10" xfId="0" applyFont="1" applyFill="1" applyBorder="1" applyAlignment="1">
      <alignment horizontal="centerContinuous"/>
    </xf>
    <xf numFmtId="0" fontId="6" fillId="37" borderId="0" xfId="0" applyFont="1" applyFill="1" applyBorder="1" applyAlignment="1">
      <alignment horizontal="center"/>
    </xf>
    <xf numFmtId="0" fontId="6" fillId="37" borderId="0" xfId="0" applyFont="1" applyFill="1" applyAlignment="1">
      <alignment/>
    </xf>
    <xf numFmtId="0" fontId="6" fillId="37" borderId="12" xfId="0" applyFont="1" applyFill="1" applyBorder="1" applyAlignment="1">
      <alignment horizontal="centerContinuous"/>
    </xf>
    <xf numFmtId="0" fontId="6" fillId="37" borderId="65" xfId="0" applyFont="1" applyFill="1" applyBorder="1" applyAlignment="1">
      <alignment horizontal="centerContinuous"/>
    </xf>
    <xf numFmtId="0" fontId="6" fillId="37" borderId="13" xfId="0" applyFont="1" applyFill="1" applyBorder="1" applyAlignment="1">
      <alignment horizontal="center"/>
    </xf>
    <xf numFmtId="0" fontId="0" fillId="37" borderId="13" xfId="0" applyFill="1" applyBorder="1" applyAlignment="1">
      <alignment horizontal="center"/>
    </xf>
    <xf numFmtId="0" fontId="6" fillId="37" borderId="0" xfId="0" applyFont="1" applyFill="1" applyAlignment="1">
      <alignment horizontal="center"/>
    </xf>
    <xf numFmtId="0" fontId="0" fillId="37" borderId="0" xfId="0" applyFill="1" applyAlignment="1">
      <alignment horizontal="center"/>
    </xf>
    <xf numFmtId="0" fontId="37" fillId="0" borderId="14" xfId="0" applyFont="1" applyBorder="1" applyAlignment="1">
      <alignment horizontal="right"/>
    </xf>
    <xf numFmtId="0" fontId="38" fillId="0" borderId="14" xfId="0" applyFont="1" applyBorder="1" applyAlignment="1">
      <alignment horizontal="right"/>
    </xf>
    <xf numFmtId="0" fontId="37" fillId="0" borderId="66" xfId="0" applyFont="1" applyBorder="1" applyAlignment="1">
      <alignment horizontal="right"/>
    </xf>
    <xf numFmtId="0" fontId="39" fillId="0" borderId="66" xfId="0" applyFont="1" applyBorder="1" applyAlignment="1">
      <alignment horizontal="right"/>
    </xf>
    <xf numFmtId="0" fontId="23" fillId="0" borderId="14" xfId="0" applyFont="1" applyBorder="1" applyAlignment="1">
      <alignment horizontal="right"/>
    </xf>
    <xf numFmtId="0" fontId="39" fillId="0" borderId="14" xfId="0" applyFont="1" applyBorder="1" applyAlignment="1">
      <alignment horizontal="right"/>
    </xf>
    <xf numFmtId="0" fontId="40" fillId="0" borderId="14" xfId="0" applyFont="1" applyBorder="1" applyAlignment="1">
      <alignment horizontal="right"/>
    </xf>
    <xf numFmtId="0" fontId="37" fillId="0" borderId="0" xfId="0" applyFont="1" applyAlignment="1">
      <alignment/>
    </xf>
    <xf numFmtId="0" fontId="41" fillId="0" borderId="0" xfId="0" applyFont="1" applyAlignment="1">
      <alignment/>
    </xf>
    <xf numFmtId="0" fontId="37" fillId="0" borderId="67" xfId="0" applyFont="1" applyBorder="1" applyAlignment="1">
      <alignment/>
    </xf>
    <xf numFmtId="0" fontId="39" fillId="0" borderId="68" xfId="0" applyFont="1" applyBorder="1" applyAlignment="1">
      <alignment horizontal="right"/>
    </xf>
    <xf numFmtId="0" fontId="38" fillId="0" borderId="15" xfId="0" applyFont="1" applyBorder="1" applyAlignment="1">
      <alignment horizontal="right"/>
    </xf>
    <xf numFmtId="0" fontId="39" fillId="0" borderId="15" xfId="0" applyFont="1" applyBorder="1" applyAlignment="1">
      <alignment horizontal="right"/>
    </xf>
    <xf numFmtId="0" fontId="2" fillId="0" borderId="15" xfId="0" applyFont="1" applyBorder="1" applyAlignment="1">
      <alignment/>
    </xf>
    <xf numFmtId="0" fontId="39" fillId="0" borderId="67" xfId="0" applyFont="1" applyBorder="1" applyAlignment="1">
      <alignment horizontal="right"/>
    </xf>
    <xf numFmtId="0" fontId="38" fillId="0" borderId="0" xfId="0" applyFont="1" applyBorder="1" applyAlignment="1">
      <alignment horizontal="right"/>
    </xf>
    <xf numFmtId="0" fontId="23" fillId="0" borderId="0" xfId="0" applyFont="1" applyBorder="1" applyAlignment="1">
      <alignment horizontal="right"/>
    </xf>
    <xf numFmtId="0" fontId="2" fillId="0" borderId="0" xfId="0" applyFont="1" applyBorder="1" applyAlignment="1">
      <alignment/>
    </xf>
    <xf numFmtId="0" fontId="39" fillId="0" borderId="0" xfId="0" applyFont="1" applyBorder="1" applyAlignment="1">
      <alignment horizontal="right"/>
    </xf>
    <xf numFmtId="0" fontId="40" fillId="0" borderId="0" xfId="0" applyFont="1" applyBorder="1" applyAlignment="1">
      <alignment horizontal="right"/>
    </xf>
    <xf numFmtId="0" fontId="37" fillId="0" borderId="0" xfId="0" applyFont="1" applyBorder="1" applyAlignment="1">
      <alignment/>
    </xf>
    <xf numFmtId="0" fontId="41" fillId="0" borderId="0" xfId="0" applyFont="1" applyBorder="1" applyAlignment="1">
      <alignment/>
    </xf>
    <xf numFmtId="0" fontId="37" fillId="0" borderId="16" xfId="0" applyFont="1" applyBorder="1" applyAlignment="1">
      <alignment/>
    </xf>
    <xf numFmtId="0" fontId="41" fillId="0" borderId="16" xfId="0" applyFont="1" applyBorder="1" applyAlignment="1">
      <alignment/>
    </xf>
    <xf numFmtId="0" fontId="37" fillId="0" borderId="69" xfId="0" applyFont="1" applyBorder="1" applyAlignment="1">
      <alignment/>
    </xf>
    <xf numFmtId="0" fontId="39" fillId="0" borderId="69" xfId="0" applyFont="1" applyBorder="1" applyAlignment="1">
      <alignment horizontal="right"/>
    </xf>
    <xf numFmtId="0" fontId="38" fillId="0" borderId="16" xfId="0" applyFont="1" applyBorder="1" applyAlignment="1">
      <alignment horizontal="right"/>
    </xf>
    <xf numFmtId="0" fontId="39" fillId="0" borderId="16" xfId="0" applyFont="1" applyBorder="1" applyAlignment="1">
      <alignment horizontal="right"/>
    </xf>
    <xf numFmtId="0" fontId="2" fillId="0" borderId="16" xfId="0" applyFont="1" applyBorder="1" applyAlignment="1">
      <alignment/>
    </xf>
    <xf numFmtId="0" fontId="23" fillId="0" borderId="16" xfId="0" applyFont="1" applyBorder="1" applyAlignment="1">
      <alignment horizontal="right"/>
    </xf>
    <xf numFmtId="0" fontId="40" fillId="0" borderId="16" xfId="0" applyFont="1" applyBorder="1" applyAlignment="1">
      <alignment horizontal="right"/>
    </xf>
    <xf numFmtId="0" fontId="37" fillId="0" borderId="0" xfId="0" applyFont="1" applyFill="1" applyBorder="1" applyAlignment="1">
      <alignment/>
    </xf>
    <xf numFmtId="0" fontId="41" fillId="0" borderId="0" xfId="0" applyFont="1" applyFill="1" applyBorder="1" applyAlignment="1">
      <alignment/>
    </xf>
    <xf numFmtId="0" fontId="37" fillId="0" borderId="67" xfId="0" applyFont="1" applyFill="1" applyBorder="1" applyAlignment="1">
      <alignment/>
    </xf>
    <xf numFmtId="0" fontId="6" fillId="0" borderId="13" xfId="0" applyFont="1" applyBorder="1" applyAlignment="1">
      <alignment/>
    </xf>
    <xf numFmtId="0" fontId="37" fillId="0" borderId="13" xfId="0" applyFont="1" applyBorder="1" applyAlignment="1">
      <alignment/>
    </xf>
    <xf numFmtId="0" fontId="41" fillId="0" borderId="13" xfId="0" applyFont="1" applyBorder="1" applyAlignment="1">
      <alignment/>
    </xf>
    <xf numFmtId="0" fontId="39" fillId="0" borderId="13" xfId="0" applyFont="1" applyBorder="1" applyAlignment="1">
      <alignment horizontal="right"/>
    </xf>
    <xf numFmtId="0" fontId="38" fillId="0" borderId="13" xfId="0" applyFont="1" applyBorder="1" applyAlignment="1">
      <alignment horizontal="right"/>
    </xf>
    <xf numFmtId="0" fontId="41" fillId="0" borderId="14" xfId="0" applyFont="1" applyBorder="1" applyAlignment="1">
      <alignment horizontal="right"/>
    </xf>
    <xf numFmtId="0" fontId="0" fillId="0" borderId="0" xfId="0" applyBorder="1" applyAlignment="1">
      <alignment horizontal="center"/>
    </xf>
    <xf numFmtId="0" fontId="37" fillId="0" borderId="70" xfId="0" applyFont="1" applyBorder="1" applyAlignment="1">
      <alignment/>
    </xf>
    <xf numFmtId="0" fontId="39" fillId="0" borderId="70" xfId="0" applyFont="1" applyBorder="1" applyAlignment="1">
      <alignment horizontal="right"/>
    </xf>
    <xf numFmtId="0" fontId="23" fillId="0" borderId="13" xfId="0" applyFont="1" applyBorder="1" applyAlignment="1">
      <alignment horizontal="right"/>
    </xf>
    <xf numFmtId="0" fontId="2" fillId="0" borderId="13" xfId="0" applyFont="1" applyBorder="1" applyAlignment="1">
      <alignment/>
    </xf>
    <xf numFmtId="0" fontId="40" fillId="0" borderId="13" xfId="0" applyFont="1" applyBorder="1" applyAlignment="1">
      <alignment horizontal="right"/>
    </xf>
    <xf numFmtId="0" fontId="42" fillId="0" borderId="13" xfId="0" applyFont="1" applyBorder="1" applyAlignment="1">
      <alignment horizontal="right"/>
    </xf>
    <xf numFmtId="0" fontId="27" fillId="0" borderId="0" xfId="0" applyFont="1" applyBorder="1" applyAlignment="1">
      <alignment/>
    </xf>
    <xf numFmtId="0" fontId="43" fillId="0" borderId="0" xfId="0" applyFont="1" applyBorder="1" applyAlignment="1">
      <alignment/>
    </xf>
    <xf numFmtId="0" fontId="44" fillId="0" borderId="0" xfId="0" applyFont="1" applyAlignment="1">
      <alignment horizontal="right" wrapText="1"/>
    </xf>
    <xf numFmtId="58" fontId="44" fillId="0" borderId="0" xfId="0" applyNumberFormat="1" applyFont="1" applyAlignment="1">
      <alignment horizontal="right" wrapText="1"/>
    </xf>
    <xf numFmtId="0" fontId="44" fillId="0" borderId="0" xfId="0" applyFont="1" applyAlignment="1">
      <alignment horizontal="center" wrapText="1"/>
    </xf>
    <xf numFmtId="0" fontId="44" fillId="0" borderId="0" xfId="0" applyFont="1" applyAlignment="1">
      <alignment wrapText="1"/>
    </xf>
    <xf numFmtId="0" fontId="45" fillId="0" borderId="0" xfId="0" applyFont="1" applyAlignment="1">
      <alignment wrapText="1"/>
    </xf>
    <xf numFmtId="0" fontId="45" fillId="0" borderId="0" xfId="0" applyFont="1" applyAlignment="1">
      <alignment horizontal="left" wrapText="1" indent="1"/>
    </xf>
    <xf numFmtId="0" fontId="44" fillId="0" borderId="0" xfId="0" applyFont="1" applyAlignment="1">
      <alignment horizontal="left" wrapText="1" indent="1"/>
    </xf>
    <xf numFmtId="0" fontId="46" fillId="0" borderId="0" xfId="0" applyFont="1" applyAlignment="1">
      <alignment horizontal="justify"/>
    </xf>
    <xf numFmtId="58" fontId="47" fillId="0" borderId="0" xfId="0" applyNumberFormat="1" applyFont="1" applyAlignment="1">
      <alignment horizontal="right"/>
    </xf>
    <xf numFmtId="0" fontId="47" fillId="0" borderId="0" xfId="0" applyFont="1" applyAlignment="1">
      <alignment horizontal="center"/>
    </xf>
    <xf numFmtId="0" fontId="47" fillId="0" borderId="0" xfId="0" applyFont="1" applyAlignment="1">
      <alignment horizontal="justify"/>
    </xf>
    <xf numFmtId="0" fontId="1" fillId="0" borderId="0" xfId="0" applyFont="1" applyAlignment="1">
      <alignment horizontal="right" vertical="top"/>
    </xf>
    <xf numFmtId="0" fontId="3" fillId="0" borderId="0" xfId="0" applyFont="1" applyFill="1" applyBorder="1" applyAlignment="1" quotePrefix="1">
      <alignment horizontal="center" vertical="center"/>
    </xf>
    <xf numFmtId="0" fontId="18" fillId="0" borderId="0" xfId="0" applyFont="1" applyAlignment="1">
      <alignment horizontal="center" wrapText="1"/>
    </xf>
    <xf numFmtId="0" fontId="0" fillId="0" borderId="0" xfId="0" applyAlignment="1">
      <alignment/>
    </xf>
    <xf numFmtId="6" fontId="28" fillId="35" borderId="26" xfId="58" applyFont="1" applyFill="1" applyBorder="1" applyAlignment="1">
      <alignment horizontal="center" vertical="center" shrinkToFit="1"/>
    </xf>
    <xf numFmtId="6" fontId="28" fillId="35" borderId="28" xfId="58" applyFont="1" applyFill="1" applyBorder="1" applyAlignment="1">
      <alignment horizontal="center" vertical="center" shrinkToFit="1"/>
    </xf>
    <xf numFmtId="195" fontId="29" fillId="35" borderId="27" xfId="61" applyNumberFormat="1" applyFont="1" applyFill="1" applyBorder="1" applyAlignment="1" quotePrefix="1">
      <alignment horizontal="right" vertical="top" shrinkToFit="1"/>
      <protection/>
    </xf>
    <xf numFmtId="0" fontId="29" fillId="35" borderId="28" xfId="61" applyFont="1" applyFill="1" applyBorder="1" applyAlignment="1">
      <alignment horizontal="right" vertical="top" shrinkToFit="1"/>
      <protection/>
    </xf>
    <xf numFmtId="198" fontId="29" fillId="0" borderId="25" xfId="61" applyNumberFormat="1" applyFont="1" applyBorder="1" applyAlignment="1">
      <alignment horizontal="right" vertical="center"/>
      <protection/>
    </xf>
    <xf numFmtId="198" fontId="29" fillId="0" borderId="20" xfId="61" applyNumberFormat="1" applyFont="1" applyBorder="1" applyAlignment="1">
      <alignment horizontal="right" vertical="center"/>
      <protection/>
    </xf>
    <xf numFmtId="198" fontId="29" fillId="0" borderId="51" xfId="61" applyNumberFormat="1" applyFont="1" applyBorder="1" applyAlignment="1">
      <alignment horizontal="right" vertical="center"/>
      <protection/>
    </xf>
    <xf numFmtId="199" fontId="29" fillId="0" borderId="23" xfId="61" applyNumberFormat="1" applyFont="1" applyBorder="1" applyAlignment="1">
      <alignment horizontal="right" vertical="center"/>
      <protection/>
    </xf>
    <xf numFmtId="199" fontId="29" fillId="0" borderId="18" xfId="61" applyNumberFormat="1" applyFont="1" applyBorder="1" applyAlignment="1">
      <alignment horizontal="right" vertical="center"/>
      <protection/>
    </xf>
    <xf numFmtId="199" fontId="29" fillId="0" borderId="42" xfId="61" applyNumberFormat="1" applyFont="1" applyBorder="1" applyAlignment="1">
      <alignment horizontal="right" vertical="center"/>
      <protection/>
    </xf>
    <xf numFmtId="38" fontId="28" fillId="0" borderId="30" xfId="49" applyFont="1" applyBorder="1" applyAlignment="1">
      <alignment horizontal="center" vertical="center" shrinkToFit="1"/>
    </xf>
    <xf numFmtId="38" fontId="28" fillId="0" borderId="12" xfId="49" applyFont="1" applyBorder="1" applyAlignment="1">
      <alignment horizontal="center" vertical="center" shrinkToFit="1"/>
    </xf>
    <xf numFmtId="38" fontId="28" fillId="0" borderId="31" xfId="49" applyFont="1" applyBorder="1" applyAlignment="1">
      <alignment horizontal="center" vertical="center" shrinkToFit="1"/>
    </xf>
    <xf numFmtId="6" fontId="23" fillId="0" borderId="0" xfId="58" applyFont="1" applyAlignment="1">
      <alignment horizontal="center" shrinkToFit="1"/>
    </xf>
    <xf numFmtId="38" fontId="29" fillId="0" borderId="56" xfId="49" applyFont="1" applyFill="1" applyBorder="1" applyAlignment="1" quotePrefix="1">
      <alignment shrinkToFit="1"/>
    </xf>
    <xf numFmtId="0" fontId="29" fillId="0" borderId="27" xfId="61" applyFont="1" applyBorder="1" applyAlignment="1">
      <alignment horizontal="distributed" shrinkToFit="1"/>
      <protection/>
    </xf>
    <xf numFmtId="195" fontId="29" fillId="0" borderId="27" xfId="61" applyNumberFormat="1" applyFont="1" applyBorder="1" applyAlignment="1" quotePrefix="1">
      <alignment horizontal="right" vertical="top" shrinkToFit="1"/>
      <protection/>
    </xf>
    <xf numFmtId="0" fontId="29" fillId="0" borderId="28" xfId="61" applyFont="1" applyBorder="1" applyAlignment="1">
      <alignment horizontal="right" vertical="top" shrinkToFit="1"/>
      <protection/>
    </xf>
    <xf numFmtId="195" fontId="29" fillId="0" borderId="23" xfId="61" applyNumberFormat="1" applyFont="1" applyBorder="1" applyAlignment="1" quotePrefix="1">
      <alignment horizontal="right" vertical="center" shrinkToFit="1"/>
      <protection/>
    </xf>
    <xf numFmtId="195" fontId="29" fillId="0" borderId="18" xfId="61" applyNumberFormat="1" applyFont="1" applyBorder="1" applyAlignment="1" quotePrefix="1">
      <alignment horizontal="right" vertical="center" shrinkToFit="1"/>
      <protection/>
    </xf>
    <xf numFmtId="195" fontId="29" fillId="0" borderId="42" xfId="61" applyNumberFormat="1" applyFont="1" applyBorder="1" applyAlignment="1" quotePrefix="1">
      <alignment horizontal="right" vertical="center" shrinkToFit="1"/>
      <protection/>
    </xf>
    <xf numFmtId="38" fontId="29" fillId="0" borderId="25" xfId="61" applyNumberFormat="1" applyFont="1" applyBorder="1" applyAlignment="1">
      <alignment vertical="center" shrinkToFit="1"/>
      <protection/>
    </xf>
    <xf numFmtId="38" fontId="29" fillId="0" borderId="20" xfId="61" applyNumberFormat="1" applyFont="1" applyBorder="1" applyAlignment="1">
      <alignment vertical="center" shrinkToFit="1"/>
      <protection/>
    </xf>
    <xf numFmtId="38" fontId="29" fillId="0" borderId="51" xfId="61" applyNumberFormat="1" applyFont="1" applyBorder="1" applyAlignment="1">
      <alignment vertical="center" shrinkToFit="1"/>
      <protection/>
    </xf>
    <xf numFmtId="6" fontId="28" fillId="0" borderId="26" xfId="58" applyFont="1" applyBorder="1" applyAlignment="1">
      <alignment horizontal="center" vertical="center" shrinkToFit="1"/>
    </xf>
    <xf numFmtId="6" fontId="28" fillId="0" borderId="35" xfId="58" applyFont="1" applyBorder="1" applyAlignment="1">
      <alignment horizontal="center" vertical="center" shrinkToFit="1"/>
    </xf>
    <xf numFmtId="195" fontId="29" fillId="0" borderId="27" xfId="61" applyNumberFormat="1" applyFont="1" applyFill="1" applyBorder="1" applyAlignment="1" quotePrefix="1">
      <alignment horizontal="right" vertical="top" shrinkToFit="1"/>
      <protection/>
    </xf>
    <xf numFmtId="0" fontId="29" fillId="0" borderId="28" xfId="61" applyFont="1" applyFill="1" applyBorder="1" applyAlignment="1">
      <alignment horizontal="right" vertical="top" shrinkToFit="1"/>
      <protection/>
    </xf>
    <xf numFmtId="0" fontId="29" fillId="0" borderId="51" xfId="61" applyFont="1" applyBorder="1" applyAlignment="1">
      <alignment horizontal="right" vertical="center"/>
      <protection/>
    </xf>
    <xf numFmtId="6" fontId="28" fillId="0" borderId="26" xfId="58" applyFont="1" applyFill="1" applyBorder="1" applyAlignment="1">
      <alignment horizontal="center" vertical="center" shrinkToFit="1"/>
    </xf>
    <xf numFmtId="6" fontId="28" fillId="0" borderId="35" xfId="58" applyFont="1" applyFill="1" applyBorder="1" applyAlignment="1">
      <alignment horizontal="center" vertical="center" shrinkToFit="1"/>
    </xf>
    <xf numFmtId="6" fontId="28" fillId="0" borderId="30" xfId="58" applyFont="1" applyBorder="1" applyAlignment="1">
      <alignment horizontal="center" vertical="center"/>
    </xf>
    <xf numFmtId="6" fontId="28" fillId="0" borderId="12" xfId="58" applyFont="1" applyBorder="1" applyAlignment="1">
      <alignment horizontal="center" vertical="center"/>
    </xf>
    <xf numFmtId="6" fontId="28" fillId="0" borderId="31" xfId="58" applyFont="1" applyBorder="1" applyAlignment="1">
      <alignment horizontal="center" vertical="center"/>
    </xf>
    <xf numFmtId="0" fontId="28" fillId="0" borderId="27" xfId="61" applyFont="1" applyFill="1" applyBorder="1" applyAlignment="1">
      <alignment horizontal="center" vertical="center" shrinkToFit="1"/>
      <protection/>
    </xf>
    <xf numFmtId="0" fontId="28" fillId="0" borderId="28" xfId="61" applyFont="1" applyFill="1" applyBorder="1" applyAlignment="1">
      <alignment horizontal="center" vertical="center" shrinkToFit="1"/>
      <protection/>
    </xf>
    <xf numFmtId="38" fontId="29" fillId="0" borderId="56" xfId="49" applyFont="1" applyFill="1" applyBorder="1" applyAlignment="1" quotePrefix="1">
      <alignment horizontal="right" vertical="center" shrinkToFit="1"/>
    </xf>
    <xf numFmtId="38" fontId="29" fillId="0" borderId="27" xfId="49" applyFont="1" applyFill="1" applyBorder="1" applyAlignment="1" quotePrefix="1">
      <alignment horizontal="right" vertical="center" shrinkToFit="1"/>
    </xf>
    <xf numFmtId="0" fontId="29" fillId="0" borderId="27" xfId="61" applyFont="1" applyBorder="1" applyAlignment="1">
      <alignment horizontal="right" vertical="center" shrinkToFit="1"/>
      <protection/>
    </xf>
    <xf numFmtId="0" fontId="29" fillId="0" borderId="28" xfId="61" applyFont="1" applyBorder="1" applyAlignment="1">
      <alignment horizontal="right" vertical="center" shrinkToFit="1"/>
      <protection/>
    </xf>
    <xf numFmtId="0" fontId="28" fillId="0" borderId="60" xfId="61" applyFont="1" applyFill="1" applyBorder="1" applyAlignment="1">
      <alignment horizontal="center" vertical="center" shrinkToFit="1"/>
      <protection/>
    </xf>
    <xf numFmtId="0" fontId="28" fillId="0" borderId="23" xfId="61" applyFont="1" applyFill="1" applyBorder="1" applyAlignment="1">
      <alignment horizontal="center" vertical="center" shrinkToFit="1"/>
      <protection/>
    </xf>
    <xf numFmtId="0" fontId="29" fillId="0" borderId="27" xfId="61" applyFont="1" applyBorder="1" applyAlignment="1">
      <alignment horizontal="distributed" vertical="center" shrinkToFit="1"/>
      <protection/>
    </xf>
    <xf numFmtId="0" fontId="29" fillId="0" borderId="28" xfId="61" applyFont="1" applyBorder="1" applyAlignment="1">
      <alignment horizontal="distributed" vertical="center" shrinkToFit="1"/>
      <protection/>
    </xf>
    <xf numFmtId="38" fontId="28" fillId="0" borderId="26" xfId="49" applyFont="1" applyFill="1" applyBorder="1" applyAlignment="1">
      <alignment horizontal="center" vertical="center" shrinkToFit="1"/>
    </xf>
    <xf numFmtId="38" fontId="28" fillId="0" borderId="35" xfId="49" applyFont="1" applyFill="1" applyBorder="1" applyAlignment="1">
      <alignment horizontal="center" vertical="center" shrinkToFit="1"/>
    </xf>
    <xf numFmtId="38" fontId="29" fillId="0" borderId="56" xfId="49" applyFont="1" applyFill="1" applyBorder="1" applyAlignment="1" quotePrefix="1">
      <alignment horizontal="center" vertical="center" shrinkToFit="1"/>
    </xf>
    <xf numFmtId="38" fontId="29" fillId="0" borderId="28" xfId="49" applyFont="1" applyFill="1" applyBorder="1" applyAlignment="1" quotePrefix="1">
      <alignment horizontal="center" vertical="center" shrinkToFit="1"/>
    </xf>
    <xf numFmtId="198" fontId="29" fillId="0" borderId="30" xfId="61" applyNumberFormat="1" applyFont="1" applyBorder="1" applyAlignment="1">
      <alignment horizontal="right" vertical="center"/>
      <protection/>
    </xf>
    <xf numFmtId="198" fontId="29" fillId="0" borderId="12" xfId="61" applyNumberFormat="1" applyFont="1" applyBorder="1" applyAlignment="1">
      <alignment horizontal="right" vertical="center"/>
      <protection/>
    </xf>
    <xf numFmtId="198" fontId="29" fillId="0" borderId="31" xfId="61" applyNumberFormat="1" applyFont="1" applyBorder="1" applyAlignment="1">
      <alignment horizontal="right" vertical="center"/>
      <protection/>
    </xf>
    <xf numFmtId="38" fontId="30" fillId="0" borderId="56" xfId="49" applyFont="1" applyBorder="1" applyAlignment="1">
      <alignment vertical="center" shrinkToFit="1"/>
    </xf>
    <xf numFmtId="0" fontId="29" fillId="0" borderId="28" xfId="61" applyFont="1" applyBorder="1" applyAlignment="1">
      <alignment vertical="center" shrinkToFit="1"/>
      <protection/>
    </xf>
    <xf numFmtId="198" fontId="29" fillId="0" borderId="23" xfId="61" applyNumberFormat="1" applyFont="1" applyBorder="1" applyAlignment="1">
      <alignment horizontal="right" vertical="center"/>
      <protection/>
    </xf>
    <xf numFmtId="198" fontId="29" fillId="0" borderId="18" xfId="61" applyNumberFormat="1" applyFont="1" applyBorder="1" applyAlignment="1">
      <alignment horizontal="right" vertical="center"/>
      <protection/>
    </xf>
    <xf numFmtId="0" fontId="29" fillId="0" borderId="42" xfId="61" applyFont="1" applyBorder="1" applyAlignment="1">
      <alignment horizontal="right" vertical="center"/>
      <protection/>
    </xf>
    <xf numFmtId="38" fontId="29" fillId="0" borderId="23" xfId="49" applyFont="1" applyBorder="1" applyAlignment="1">
      <alignment vertical="center" shrinkToFit="1"/>
    </xf>
    <xf numFmtId="38" fontId="29" fillId="0" borderId="18" xfId="49" applyFont="1" applyBorder="1" applyAlignment="1">
      <alignment vertical="center" shrinkToFit="1"/>
    </xf>
    <xf numFmtId="38" fontId="29" fillId="0" borderId="42" xfId="49" applyFont="1" applyBorder="1" applyAlignment="1">
      <alignment vertical="center" shrinkToFit="1"/>
    </xf>
    <xf numFmtId="0" fontId="23" fillId="0" borderId="0" xfId="61" applyFont="1" applyAlignment="1">
      <alignment horizontal="center" vertical="center" shrinkToFit="1"/>
      <protection/>
    </xf>
    <xf numFmtId="0" fontId="28" fillId="0" borderId="26" xfId="61" applyFont="1" applyBorder="1" applyAlignment="1">
      <alignment horizontal="center" vertical="center" shrinkToFit="1"/>
      <protection/>
    </xf>
    <xf numFmtId="0" fontId="28" fillId="0" borderId="35" xfId="61" applyFont="1" applyBorder="1" applyAlignment="1">
      <alignment horizontal="center" vertical="center" shrinkToFit="1"/>
      <protection/>
    </xf>
    <xf numFmtId="38" fontId="28" fillId="0" borderId="26" xfId="49" applyFont="1" applyBorder="1" applyAlignment="1">
      <alignment horizontal="center" vertical="center" shrinkToFit="1"/>
    </xf>
    <xf numFmtId="38" fontId="28" fillId="0" borderId="35" xfId="49" applyFont="1" applyBorder="1" applyAlignment="1">
      <alignment horizontal="center" vertical="center" shrinkToFit="1"/>
    </xf>
    <xf numFmtId="38" fontId="32" fillId="0" borderId="56" xfId="49" applyFont="1" applyBorder="1" applyAlignment="1">
      <alignment vertical="center" shrinkToFit="1"/>
    </xf>
    <xf numFmtId="0" fontId="27" fillId="0" borderId="28" xfId="61" applyFont="1" applyBorder="1" applyAlignment="1">
      <alignment vertical="center" shrinkToFit="1"/>
      <protection/>
    </xf>
    <xf numFmtId="0" fontId="6" fillId="37" borderId="11" xfId="0" applyFont="1" applyFill="1" applyBorder="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09資料6-1　四半期報（相談・検査）"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27"/>
  <sheetViews>
    <sheetView zoomScalePageLayoutView="0" workbookViewId="0" topLeftCell="A1">
      <selection activeCell="A18" sqref="A18"/>
    </sheetView>
  </sheetViews>
  <sheetFormatPr defaultColWidth="9.00390625" defaultRowHeight="13.5"/>
  <cols>
    <col min="1" max="1" width="109.00390625" style="96" customWidth="1"/>
  </cols>
  <sheetData>
    <row r="1" ht="14.25">
      <c r="A1" s="421"/>
    </row>
    <row r="2" ht="14.25">
      <c r="A2" s="421"/>
    </row>
    <row r="3" ht="14.25">
      <c r="A3" s="422">
        <v>39224</v>
      </c>
    </row>
    <row r="4" ht="14.25">
      <c r="A4" s="423" t="s">
        <v>235</v>
      </c>
    </row>
    <row r="5" ht="14.25">
      <c r="A5" s="424"/>
    </row>
    <row r="6" ht="14.25">
      <c r="A6" s="424" t="s">
        <v>236</v>
      </c>
    </row>
    <row r="7" ht="28.5">
      <c r="A7" s="425" t="s">
        <v>237</v>
      </c>
    </row>
    <row r="8" ht="14.25">
      <c r="A8" s="426" t="s">
        <v>238</v>
      </c>
    </row>
    <row r="9" ht="28.5">
      <c r="A9" s="426" t="s">
        <v>239</v>
      </c>
    </row>
    <row r="10" ht="14.25">
      <c r="A10" s="425"/>
    </row>
    <row r="11" ht="28.5">
      <c r="A11" s="425" t="s">
        <v>240</v>
      </c>
    </row>
    <row r="12" ht="28.5">
      <c r="A12" s="425" t="s">
        <v>241</v>
      </c>
    </row>
    <row r="13" ht="28.5">
      <c r="A13" s="425" t="s">
        <v>242</v>
      </c>
    </row>
    <row r="14" ht="28.5">
      <c r="A14" s="425" t="s">
        <v>243</v>
      </c>
    </row>
    <row r="15" ht="14.25">
      <c r="A15" s="425" t="s">
        <v>244</v>
      </c>
    </row>
    <row r="16" ht="14.25">
      <c r="A16" s="425"/>
    </row>
    <row r="17" ht="28.5">
      <c r="A17" s="425" t="s">
        <v>276</v>
      </c>
    </row>
    <row r="18" ht="14.25">
      <c r="A18" s="425"/>
    </row>
    <row r="19" ht="14.25">
      <c r="A19" s="425"/>
    </row>
    <row r="20" ht="42.75">
      <c r="A20" s="425" t="s">
        <v>245</v>
      </c>
    </row>
    <row r="21" ht="14.25">
      <c r="A21" s="425"/>
    </row>
    <row r="22" ht="85.5">
      <c r="A22" s="425" t="s">
        <v>246</v>
      </c>
    </row>
    <row r="23" ht="14.25">
      <c r="A23" s="425"/>
    </row>
    <row r="24" ht="42.75">
      <c r="A24" s="425" t="s">
        <v>247</v>
      </c>
    </row>
    <row r="25" ht="42.75">
      <c r="A25" s="427" t="s">
        <v>248</v>
      </c>
    </row>
    <row r="26" ht="14.25">
      <c r="A26" s="424"/>
    </row>
    <row r="27" ht="14.25">
      <c r="A27" s="424"/>
    </row>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A46"/>
  <sheetViews>
    <sheetView zoomScalePageLayoutView="0" workbookViewId="0" topLeftCell="A1">
      <selection activeCell="A1" sqref="A1"/>
    </sheetView>
  </sheetViews>
  <sheetFormatPr defaultColWidth="9.00390625" defaultRowHeight="13.5"/>
  <cols>
    <col min="1" max="1" width="110.50390625" style="0" customWidth="1"/>
  </cols>
  <sheetData>
    <row r="1" ht="14.25">
      <c r="A1" s="428"/>
    </row>
    <row r="2" ht="13.5">
      <c r="A2" s="429">
        <v>39224</v>
      </c>
    </row>
    <row r="3" ht="14.25">
      <c r="A3" s="428"/>
    </row>
    <row r="4" ht="13.5">
      <c r="A4" s="430" t="s">
        <v>249</v>
      </c>
    </row>
    <row r="5" ht="14.25">
      <c r="A5" s="428"/>
    </row>
    <row r="6" ht="25.5">
      <c r="A6" s="431" t="s">
        <v>250</v>
      </c>
    </row>
    <row r="7" ht="14.25">
      <c r="A7" s="428"/>
    </row>
    <row r="8" ht="25.5">
      <c r="A8" s="431" t="s">
        <v>251</v>
      </c>
    </row>
    <row r="9" ht="13.5">
      <c r="A9" s="431" t="s">
        <v>252</v>
      </c>
    </row>
    <row r="10" ht="25.5">
      <c r="A10" s="431" t="s">
        <v>253</v>
      </c>
    </row>
    <row r="11" ht="14.25">
      <c r="A11" s="428"/>
    </row>
    <row r="12" ht="13.5">
      <c r="A12" s="431" t="s">
        <v>254</v>
      </c>
    </row>
    <row r="13" ht="14.25">
      <c r="A13" s="428"/>
    </row>
    <row r="14" ht="25.5">
      <c r="A14" s="431" t="s">
        <v>255</v>
      </c>
    </row>
    <row r="15" ht="14.25">
      <c r="A15" s="428"/>
    </row>
    <row r="16" ht="13.5">
      <c r="A16" s="431" t="s">
        <v>256</v>
      </c>
    </row>
    <row r="17" ht="14.25">
      <c r="A17" s="428"/>
    </row>
    <row r="18" ht="25.5">
      <c r="A18" s="431" t="s">
        <v>257</v>
      </c>
    </row>
    <row r="19" ht="14.25">
      <c r="A19" s="428"/>
    </row>
    <row r="20" ht="13.5">
      <c r="A20" s="431" t="s">
        <v>258</v>
      </c>
    </row>
    <row r="21" ht="25.5">
      <c r="A21" s="431" t="s">
        <v>259</v>
      </c>
    </row>
    <row r="22" ht="13.5">
      <c r="A22" s="431" t="s">
        <v>260</v>
      </c>
    </row>
    <row r="23" ht="13.5">
      <c r="A23" s="431" t="s">
        <v>261</v>
      </c>
    </row>
    <row r="24" ht="13.5">
      <c r="A24" s="431" t="s">
        <v>262</v>
      </c>
    </row>
    <row r="25" ht="14.25">
      <c r="A25" s="428"/>
    </row>
    <row r="26" ht="25.5">
      <c r="A26" s="431" t="s">
        <v>263</v>
      </c>
    </row>
    <row r="27" ht="25.5">
      <c r="A27" s="431" t="s">
        <v>264</v>
      </c>
    </row>
    <row r="28" ht="14.25">
      <c r="A28" s="428"/>
    </row>
    <row r="29" ht="25.5">
      <c r="A29" s="431" t="s">
        <v>265</v>
      </c>
    </row>
    <row r="30" ht="25.5">
      <c r="A30" s="431" t="s">
        <v>266</v>
      </c>
    </row>
    <row r="31" ht="14.25">
      <c r="A31" s="428"/>
    </row>
    <row r="32" ht="13.5">
      <c r="A32" s="431" t="s">
        <v>267</v>
      </c>
    </row>
    <row r="33" ht="25.5">
      <c r="A33" s="431" t="s">
        <v>268</v>
      </c>
    </row>
    <row r="34" ht="14.25">
      <c r="A34" s="428"/>
    </row>
    <row r="35" ht="13.5">
      <c r="A35" s="431" t="s">
        <v>269</v>
      </c>
    </row>
    <row r="36" ht="13.5">
      <c r="A36" s="431" t="s">
        <v>270</v>
      </c>
    </row>
    <row r="37" ht="14.25">
      <c r="A37" s="428"/>
    </row>
    <row r="38" ht="13.5">
      <c r="A38" s="162" t="s">
        <v>271</v>
      </c>
    </row>
    <row r="39" ht="14.25">
      <c r="A39" s="162" t="s">
        <v>272</v>
      </c>
    </row>
    <row r="40" ht="13.5">
      <c r="A40" s="162"/>
    </row>
    <row r="41" ht="14.25">
      <c r="A41" s="162" t="s">
        <v>273</v>
      </c>
    </row>
    <row r="42" ht="13.5">
      <c r="A42" s="431"/>
    </row>
    <row r="43" ht="25.5">
      <c r="A43" s="431" t="s">
        <v>274</v>
      </c>
    </row>
    <row r="44" ht="14.25">
      <c r="A44" s="428"/>
    </row>
    <row r="45" ht="13.5">
      <c r="A45" s="431" t="s">
        <v>275</v>
      </c>
    </row>
    <row r="46" ht="14.25">
      <c r="A46" s="428"/>
    </row>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Y43"/>
  <sheetViews>
    <sheetView zoomScalePageLayoutView="0" workbookViewId="0" topLeftCell="A1">
      <selection activeCell="A2" sqref="A2:X3"/>
    </sheetView>
  </sheetViews>
  <sheetFormatPr defaultColWidth="9.00390625" defaultRowHeight="13.5"/>
  <sheetData>
    <row r="1" spans="1:25" ht="18.75">
      <c r="A1" s="432"/>
      <c r="B1" s="432"/>
      <c r="C1" s="432"/>
      <c r="D1" s="432"/>
      <c r="E1" s="432"/>
      <c r="F1" s="432"/>
      <c r="G1" s="432"/>
      <c r="H1" s="432"/>
      <c r="I1" s="432"/>
      <c r="J1" s="432"/>
      <c r="K1" s="432"/>
      <c r="L1" s="432"/>
      <c r="M1" s="432"/>
      <c r="N1" s="432"/>
      <c r="O1" s="432"/>
      <c r="P1" s="432"/>
      <c r="Q1" s="432"/>
      <c r="R1" s="432"/>
      <c r="S1" s="432"/>
      <c r="T1" s="432"/>
      <c r="U1" s="432"/>
      <c r="V1" s="432"/>
      <c r="W1" s="432"/>
      <c r="X1" s="432"/>
      <c r="Y1" s="1"/>
    </row>
    <row r="2" spans="1:25" ht="13.5">
      <c r="A2" s="433" t="s">
        <v>33</v>
      </c>
      <c r="B2" s="433"/>
      <c r="C2" s="433"/>
      <c r="D2" s="433"/>
      <c r="E2" s="433"/>
      <c r="F2" s="433"/>
      <c r="G2" s="433"/>
      <c r="H2" s="433"/>
      <c r="I2" s="433"/>
      <c r="J2" s="433"/>
      <c r="K2" s="433"/>
      <c r="L2" s="433"/>
      <c r="M2" s="433"/>
      <c r="N2" s="433"/>
      <c r="O2" s="433"/>
      <c r="P2" s="433"/>
      <c r="Q2" s="433"/>
      <c r="R2" s="433"/>
      <c r="S2" s="433"/>
      <c r="T2" s="433"/>
      <c r="U2" s="433"/>
      <c r="V2" s="433"/>
      <c r="W2" s="433"/>
      <c r="X2" s="433"/>
      <c r="Y2" s="2"/>
    </row>
    <row r="3" spans="1:25" ht="13.5">
      <c r="A3" s="433"/>
      <c r="B3" s="433"/>
      <c r="C3" s="433"/>
      <c r="D3" s="433"/>
      <c r="E3" s="433"/>
      <c r="F3" s="433"/>
      <c r="G3" s="433"/>
      <c r="H3" s="433"/>
      <c r="I3" s="433"/>
      <c r="J3" s="433"/>
      <c r="K3" s="433"/>
      <c r="L3" s="433"/>
      <c r="M3" s="433"/>
      <c r="N3" s="433"/>
      <c r="O3" s="433"/>
      <c r="P3" s="433"/>
      <c r="Q3" s="433"/>
      <c r="R3" s="433"/>
      <c r="S3" s="433"/>
      <c r="T3" s="433"/>
      <c r="U3" s="433"/>
      <c r="V3" s="433"/>
      <c r="W3" s="433"/>
      <c r="X3" s="433"/>
      <c r="Y3" s="3"/>
    </row>
    <row r="4" spans="1:25" ht="18" thickBot="1">
      <c r="A4" s="4" t="s">
        <v>0</v>
      </c>
      <c r="B4" s="5"/>
      <c r="C4" s="5"/>
      <c r="D4" s="5"/>
      <c r="E4" s="5"/>
      <c r="F4" s="5"/>
      <c r="G4" s="5"/>
      <c r="H4" s="5"/>
      <c r="I4" s="5"/>
      <c r="J4" s="5"/>
      <c r="K4" s="5"/>
      <c r="L4" s="5"/>
      <c r="M4" s="5"/>
      <c r="N4" s="5"/>
      <c r="O4" s="5"/>
      <c r="P4" s="5"/>
      <c r="Q4" s="5"/>
      <c r="R4" s="5"/>
      <c r="S4" s="5"/>
      <c r="T4" s="5"/>
      <c r="U4" s="5"/>
      <c r="V4" s="5"/>
      <c r="W4" s="5"/>
      <c r="X4" s="6"/>
      <c r="Y4" s="6"/>
    </row>
    <row r="5" spans="1:25" ht="14.25" thickTop="1">
      <c r="A5" s="7" t="s">
        <v>1</v>
      </c>
      <c r="B5" s="7"/>
      <c r="C5" s="7"/>
      <c r="D5" s="7"/>
      <c r="E5" s="8" t="s">
        <v>2</v>
      </c>
      <c r="F5" s="8"/>
      <c r="G5" s="8"/>
      <c r="H5" s="8"/>
      <c r="I5" s="8"/>
      <c r="J5" s="8"/>
      <c r="K5" s="7"/>
      <c r="L5" s="8" t="s">
        <v>3</v>
      </c>
      <c r="M5" s="8"/>
      <c r="N5" s="8"/>
      <c r="O5" s="8"/>
      <c r="P5" s="8"/>
      <c r="Q5" s="8"/>
      <c r="R5" s="7"/>
      <c r="S5" s="8" t="s">
        <v>4</v>
      </c>
      <c r="T5" s="8"/>
      <c r="U5" s="8"/>
      <c r="V5" s="8"/>
      <c r="W5" s="8"/>
      <c r="X5" s="9"/>
      <c r="Y5" s="6"/>
    </row>
    <row r="6" spans="1:25" ht="13.5">
      <c r="A6" s="10"/>
      <c r="B6" s="11"/>
      <c r="C6" s="10"/>
      <c r="D6" s="10"/>
      <c r="E6" s="12" t="s">
        <v>5</v>
      </c>
      <c r="F6" s="12"/>
      <c r="G6" s="12" t="s">
        <v>6</v>
      </c>
      <c r="H6" s="12"/>
      <c r="I6" s="12" t="s">
        <v>7</v>
      </c>
      <c r="J6" s="12"/>
      <c r="K6" s="10"/>
      <c r="L6" s="12" t="s">
        <v>5</v>
      </c>
      <c r="M6" s="12"/>
      <c r="N6" s="12" t="s">
        <v>6</v>
      </c>
      <c r="O6" s="12"/>
      <c r="P6" s="12" t="s">
        <v>7</v>
      </c>
      <c r="Q6" s="12"/>
      <c r="R6" s="10"/>
      <c r="S6" s="12" t="s">
        <v>5</v>
      </c>
      <c r="T6" s="12"/>
      <c r="U6" s="12" t="s">
        <v>6</v>
      </c>
      <c r="V6" s="12"/>
      <c r="W6" s="12" t="s">
        <v>7</v>
      </c>
      <c r="X6" s="12"/>
      <c r="Y6" s="6"/>
    </row>
    <row r="7" spans="1:25" ht="14.25" thickBot="1">
      <c r="A7" s="13"/>
      <c r="B7" s="13" t="s">
        <v>8</v>
      </c>
      <c r="C7" s="13" t="s">
        <v>9</v>
      </c>
      <c r="D7" s="14"/>
      <c r="E7" s="15" t="s">
        <v>10</v>
      </c>
      <c r="F7" s="16" t="s">
        <v>11</v>
      </c>
      <c r="G7" s="15" t="s">
        <v>10</v>
      </c>
      <c r="H7" s="16" t="s">
        <v>11</v>
      </c>
      <c r="I7" s="15" t="s">
        <v>10</v>
      </c>
      <c r="J7" s="16" t="s">
        <v>11</v>
      </c>
      <c r="K7" s="14"/>
      <c r="L7" s="15" t="s">
        <v>10</v>
      </c>
      <c r="M7" s="16" t="s">
        <v>11</v>
      </c>
      <c r="N7" s="15" t="s">
        <v>10</v>
      </c>
      <c r="O7" s="16" t="s">
        <v>11</v>
      </c>
      <c r="P7" s="15" t="s">
        <v>10</v>
      </c>
      <c r="Q7" s="16" t="s">
        <v>11</v>
      </c>
      <c r="R7" s="14"/>
      <c r="S7" s="15" t="s">
        <v>10</v>
      </c>
      <c r="T7" s="16" t="s">
        <v>11</v>
      </c>
      <c r="U7" s="15" t="s">
        <v>10</v>
      </c>
      <c r="V7" s="16" t="s">
        <v>11</v>
      </c>
      <c r="W7" s="15" t="s">
        <v>10</v>
      </c>
      <c r="X7" s="16" t="s">
        <v>11</v>
      </c>
      <c r="Y7" s="17"/>
    </row>
    <row r="8" spans="1:25" ht="15" thickBot="1" thickTop="1">
      <c r="A8" s="18" t="s">
        <v>12</v>
      </c>
      <c r="B8" s="19" t="s">
        <v>4</v>
      </c>
      <c r="C8" s="20"/>
      <c r="D8" s="21"/>
      <c r="E8" s="22">
        <v>189</v>
      </c>
      <c r="F8" s="23">
        <v>200</v>
      </c>
      <c r="G8" s="22">
        <v>11</v>
      </c>
      <c r="H8" s="23">
        <v>13</v>
      </c>
      <c r="I8" s="22">
        <v>200</v>
      </c>
      <c r="J8" s="23">
        <v>213</v>
      </c>
      <c r="K8" s="22"/>
      <c r="L8" s="22">
        <v>17</v>
      </c>
      <c r="M8" s="23">
        <v>12</v>
      </c>
      <c r="N8" s="22">
        <v>10</v>
      </c>
      <c r="O8" s="23">
        <v>10</v>
      </c>
      <c r="P8" s="22">
        <v>27</v>
      </c>
      <c r="Q8" s="23">
        <v>22</v>
      </c>
      <c r="R8" s="22"/>
      <c r="S8" s="22">
        <v>206</v>
      </c>
      <c r="T8" s="23">
        <v>212</v>
      </c>
      <c r="U8" s="22">
        <v>21</v>
      </c>
      <c r="V8" s="23">
        <v>23</v>
      </c>
      <c r="W8" s="22">
        <v>227</v>
      </c>
      <c r="X8" s="23">
        <v>235</v>
      </c>
      <c r="Y8" s="17"/>
    </row>
    <row r="9" spans="1:25" ht="13.5">
      <c r="A9" s="6"/>
      <c r="B9" s="6" t="s">
        <v>13</v>
      </c>
      <c r="C9" s="6" t="s">
        <v>14</v>
      </c>
      <c r="E9" s="24">
        <v>39</v>
      </c>
      <c r="F9" s="25">
        <v>35</v>
      </c>
      <c r="G9" s="24">
        <v>6</v>
      </c>
      <c r="H9" s="25">
        <v>12</v>
      </c>
      <c r="I9" s="26">
        <v>45</v>
      </c>
      <c r="J9" s="27">
        <v>47</v>
      </c>
      <c r="K9" s="28"/>
      <c r="L9" s="24">
        <v>6</v>
      </c>
      <c r="M9" s="25">
        <v>3</v>
      </c>
      <c r="N9" s="24">
        <v>9</v>
      </c>
      <c r="O9" s="25">
        <v>6</v>
      </c>
      <c r="P9" s="29">
        <v>15</v>
      </c>
      <c r="Q9" s="27">
        <v>9</v>
      </c>
      <c r="R9" s="30"/>
      <c r="S9" s="29">
        <v>45</v>
      </c>
      <c r="T9" s="27">
        <v>38</v>
      </c>
      <c r="U9" s="29">
        <v>15</v>
      </c>
      <c r="V9" s="27">
        <v>18</v>
      </c>
      <c r="W9" s="29">
        <v>60</v>
      </c>
      <c r="X9" s="27">
        <v>56</v>
      </c>
      <c r="Y9" s="30"/>
    </row>
    <row r="10" spans="1:25" ht="13.5">
      <c r="A10" s="6"/>
      <c r="B10" s="6"/>
      <c r="C10" s="6" t="s">
        <v>15</v>
      </c>
      <c r="E10" s="24">
        <v>132</v>
      </c>
      <c r="F10" s="25">
        <v>147</v>
      </c>
      <c r="G10" s="24">
        <v>0</v>
      </c>
      <c r="H10" s="25">
        <v>0</v>
      </c>
      <c r="I10" s="29">
        <v>132</v>
      </c>
      <c r="J10" s="27">
        <v>147</v>
      </c>
      <c r="K10" s="30"/>
      <c r="L10" s="24">
        <v>9</v>
      </c>
      <c r="M10" s="25">
        <v>7</v>
      </c>
      <c r="N10" s="24">
        <v>0</v>
      </c>
      <c r="O10" s="25">
        <v>0</v>
      </c>
      <c r="P10" s="29">
        <v>9</v>
      </c>
      <c r="Q10" s="27">
        <v>7</v>
      </c>
      <c r="R10" s="30"/>
      <c r="S10" s="29">
        <v>141</v>
      </c>
      <c r="T10" s="27">
        <v>154</v>
      </c>
      <c r="U10" s="29">
        <v>0</v>
      </c>
      <c r="V10" s="27">
        <v>0</v>
      </c>
      <c r="W10" s="29">
        <v>141</v>
      </c>
      <c r="X10" s="27">
        <v>154</v>
      </c>
      <c r="Y10" s="30"/>
    </row>
    <row r="11" spans="1:25" ht="13.5">
      <c r="A11" s="6"/>
      <c r="B11" s="6"/>
      <c r="C11" s="6" t="s">
        <v>16</v>
      </c>
      <c r="E11" s="24">
        <v>1</v>
      </c>
      <c r="F11" s="25">
        <v>0</v>
      </c>
      <c r="G11" s="24">
        <v>0</v>
      </c>
      <c r="H11" s="25">
        <v>0</v>
      </c>
      <c r="I11" s="29">
        <v>1</v>
      </c>
      <c r="J11" s="27">
        <v>0</v>
      </c>
      <c r="K11" s="30"/>
      <c r="L11" s="24">
        <v>0</v>
      </c>
      <c r="M11" s="25">
        <v>0</v>
      </c>
      <c r="N11" s="24">
        <v>0</v>
      </c>
      <c r="O11" s="25">
        <v>0</v>
      </c>
      <c r="P11" s="29">
        <v>0</v>
      </c>
      <c r="Q11" s="27">
        <v>0</v>
      </c>
      <c r="R11" s="30"/>
      <c r="S11" s="29">
        <v>1</v>
      </c>
      <c r="T11" s="27">
        <v>0</v>
      </c>
      <c r="U11" s="29">
        <v>0</v>
      </c>
      <c r="V11" s="27">
        <v>0</v>
      </c>
      <c r="W11" s="29">
        <v>1</v>
      </c>
      <c r="X11" s="27">
        <v>0</v>
      </c>
      <c r="Y11" s="30"/>
    </row>
    <row r="12" spans="1:25" ht="13.5">
      <c r="A12" s="6"/>
      <c r="B12" s="6"/>
      <c r="C12" s="6" t="s">
        <v>17</v>
      </c>
      <c r="E12" s="24">
        <v>0</v>
      </c>
      <c r="F12" s="25">
        <v>0</v>
      </c>
      <c r="G12" s="24">
        <v>0</v>
      </c>
      <c r="H12" s="25">
        <v>0</v>
      </c>
      <c r="I12" s="29">
        <v>0</v>
      </c>
      <c r="J12" s="27">
        <v>0</v>
      </c>
      <c r="K12" s="30"/>
      <c r="L12" s="24">
        <v>0</v>
      </c>
      <c r="M12" s="25">
        <v>0</v>
      </c>
      <c r="N12" s="24">
        <v>0</v>
      </c>
      <c r="O12" s="25">
        <v>0</v>
      </c>
      <c r="P12" s="29">
        <v>0</v>
      </c>
      <c r="Q12" s="27">
        <v>0</v>
      </c>
      <c r="R12" s="30"/>
      <c r="S12" s="29">
        <v>0</v>
      </c>
      <c r="T12" s="27">
        <v>0</v>
      </c>
      <c r="U12" s="29">
        <v>0</v>
      </c>
      <c r="V12" s="27">
        <v>0</v>
      </c>
      <c r="W12" s="29">
        <v>0</v>
      </c>
      <c r="X12" s="27">
        <v>0</v>
      </c>
      <c r="Y12" s="30"/>
    </row>
    <row r="13" spans="1:25" ht="13.5">
      <c r="A13" s="6"/>
      <c r="B13" s="6"/>
      <c r="C13" s="6" t="s">
        <v>18</v>
      </c>
      <c r="E13" s="24">
        <v>5</v>
      </c>
      <c r="F13" s="25">
        <v>6</v>
      </c>
      <c r="G13" s="24">
        <v>1</v>
      </c>
      <c r="H13" s="25">
        <v>0</v>
      </c>
      <c r="I13" s="29">
        <v>6</v>
      </c>
      <c r="J13" s="27">
        <v>6</v>
      </c>
      <c r="K13" s="30"/>
      <c r="L13" s="31">
        <v>0</v>
      </c>
      <c r="M13" s="32">
        <v>1</v>
      </c>
      <c r="N13" s="24">
        <v>0</v>
      </c>
      <c r="O13" s="25">
        <v>1</v>
      </c>
      <c r="P13" s="29">
        <v>0</v>
      </c>
      <c r="Q13" s="27">
        <v>2</v>
      </c>
      <c r="R13" s="30"/>
      <c r="S13" s="29">
        <v>5</v>
      </c>
      <c r="T13" s="27">
        <v>7</v>
      </c>
      <c r="U13" s="29">
        <v>1</v>
      </c>
      <c r="V13" s="27">
        <v>1</v>
      </c>
      <c r="W13" s="29">
        <v>6</v>
      </c>
      <c r="X13" s="27">
        <v>8</v>
      </c>
      <c r="Y13" s="30"/>
    </row>
    <row r="14" spans="1:25" ht="14.25" thickBot="1">
      <c r="A14" s="6"/>
      <c r="B14" s="33"/>
      <c r="C14" s="33" t="s">
        <v>19</v>
      </c>
      <c r="D14" s="34"/>
      <c r="E14" s="35">
        <v>12</v>
      </c>
      <c r="F14" s="36">
        <v>12</v>
      </c>
      <c r="G14" s="35">
        <v>4</v>
      </c>
      <c r="H14" s="36">
        <v>1</v>
      </c>
      <c r="I14" s="37">
        <v>16</v>
      </c>
      <c r="J14" s="38">
        <v>13</v>
      </c>
      <c r="K14" s="34"/>
      <c r="L14" s="35">
        <v>2</v>
      </c>
      <c r="M14" s="36">
        <v>1</v>
      </c>
      <c r="N14" s="35">
        <v>1</v>
      </c>
      <c r="O14" s="36">
        <v>3</v>
      </c>
      <c r="P14" s="37">
        <v>3</v>
      </c>
      <c r="Q14" s="38">
        <v>4</v>
      </c>
      <c r="R14" s="34"/>
      <c r="S14" s="37">
        <v>14</v>
      </c>
      <c r="T14" s="38">
        <v>13</v>
      </c>
      <c r="U14" s="37">
        <v>5</v>
      </c>
      <c r="V14" s="38">
        <v>4</v>
      </c>
      <c r="W14" s="37">
        <v>19</v>
      </c>
      <c r="X14" s="38">
        <v>17</v>
      </c>
      <c r="Y14" s="30"/>
    </row>
    <row r="15" spans="1:25" ht="13.5">
      <c r="A15" s="6"/>
      <c r="B15" s="6" t="s">
        <v>20</v>
      </c>
      <c r="C15" s="6" t="s">
        <v>21</v>
      </c>
      <c r="E15" s="39">
        <v>0</v>
      </c>
      <c r="F15" s="40">
        <v>0</v>
      </c>
      <c r="G15" s="39">
        <v>0</v>
      </c>
      <c r="H15" s="40">
        <v>0</v>
      </c>
      <c r="I15" s="29">
        <v>0</v>
      </c>
      <c r="J15" s="27">
        <v>0</v>
      </c>
      <c r="K15" s="30"/>
      <c r="L15" s="39">
        <v>0</v>
      </c>
      <c r="M15" s="40">
        <v>0</v>
      </c>
      <c r="N15" s="39">
        <v>0</v>
      </c>
      <c r="O15" s="40">
        <v>0</v>
      </c>
      <c r="P15" s="29">
        <v>0</v>
      </c>
      <c r="Q15" s="27">
        <v>0</v>
      </c>
      <c r="R15" s="30"/>
      <c r="S15" s="29">
        <v>0</v>
      </c>
      <c r="T15" s="27">
        <v>0</v>
      </c>
      <c r="U15" s="29">
        <v>0</v>
      </c>
      <c r="V15" s="27">
        <v>0</v>
      </c>
      <c r="W15" s="29">
        <v>0</v>
      </c>
      <c r="X15" s="27">
        <v>0</v>
      </c>
      <c r="Y15" s="30"/>
    </row>
    <row r="16" spans="1:25" ht="13.5">
      <c r="A16" s="6"/>
      <c r="B16" s="6"/>
      <c r="C16" s="6" t="s">
        <v>22</v>
      </c>
      <c r="E16" s="39">
        <v>1</v>
      </c>
      <c r="F16" s="40">
        <v>5</v>
      </c>
      <c r="G16" s="39">
        <v>1</v>
      </c>
      <c r="H16" s="40">
        <v>0</v>
      </c>
      <c r="I16" s="29">
        <v>2</v>
      </c>
      <c r="J16" s="27">
        <v>5</v>
      </c>
      <c r="K16" s="30"/>
      <c r="L16" s="39">
        <v>0</v>
      </c>
      <c r="M16" s="40">
        <v>0</v>
      </c>
      <c r="N16" s="39">
        <v>0</v>
      </c>
      <c r="O16" s="40">
        <v>0</v>
      </c>
      <c r="P16" s="29">
        <v>0</v>
      </c>
      <c r="Q16" s="27">
        <v>0</v>
      </c>
      <c r="R16" s="30"/>
      <c r="S16" s="29">
        <v>1</v>
      </c>
      <c r="T16" s="27">
        <v>5</v>
      </c>
      <c r="U16" s="29">
        <v>1</v>
      </c>
      <c r="V16" s="27">
        <v>0</v>
      </c>
      <c r="W16" s="29">
        <v>2</v>
      </c>
      <c r="X16" s="27">
        <v>5</v>
      </c>
      <c r="Y16" s="30"/>
    </row>
    <row r="17" spans="1:25" ht="13.5">
      <c r="A17" s="6"/>
      <c r="B17" s="6"/>
      <c r="C17" s="6" t="s">
        <v>23</v>
      </c>
      <c r="E17" s="39">
        <v>43</v>
      </c>
      <c r="F17" s="40">
        <v>45</v>
      </c>
      <c r="G17" s="39">
        <v>4</v>
      </c>
      <c r="H17" s="40">
        <v>5</v>
      </c>
      <c r="I17" s="29">
        <v>47</v>
      </c>
      <c r="J17" s="27">
        <v>50</v>
      </c>
      <c r="K17" s="30"/>
      <c r="L17" s="39">
        <v>2</v>
      </c>
      <c r="M17" s="40">
        <v>6</v>
      </c>
      <c r="N17" s="39">
        <v>4</v>
      </c>
      <c r="O17" s="40">
        <v>5</v>
      </c>
      <c r="P17" s="29">
        <v>6</v>
      </c>
      <c r="Q17" s="27">
        <v>11</v>
      </c>
      <c r="R17" s="30"/>
      <c r="S17" s="29">
        <v>45</v>
      </c>
      <c r="T17" s="27">
        <v>51</v>
      </c>
      <c r="U17" s="29">
        <v>8</v>
      </c>
      <c r="V17" s="27">
        <v>10</v>
      </c>
      <c r="W17" s="29">
        <v>53</v>
      </c>
      <c r="X17" s="27">
        <v>61</v>
      </c>
      <c r="Y17" s="30"/>
    </row>
    <row r="18" spans="1:25" ht="13.5">
      <c r="A18" s="6"/>
      <c r="B18" s="6"/>
      <c r="C18" s="6" t="s">
        <v>24</v>
      </c>
      <c r="E18" s="39">
        <v>86</v>
      </c>
      <c r="F18" s="40">
        <v>80</v>
      </c>
      <c r="G18" s="39">
        <v>3</v>
      </c>
      <c r="H18" s="40">
        <v>5</v>
      </c>
      <c r="I18" s="29">
        <v>89</v>
      </c>
      <c r="J18" s="27">
        <v>85</v>
      </c>
      <c r="K18" s="30"/>
      <c r="L18" s="39">
        <v>8</v>
      </c>
      <c r="M18" s="40">
        <v>2</v>
      </c>
      <c r="N18" s="39">
        <v>3</v>
      </c>
      <c r="O18" s="40">
        <v>4</v>
      </c>
      <c r="P18" s="29">
        <v>11</v>
      </c>
      <c r="Q18" s="27">
        <v>6</v>
      </c>
      <c r="R18" s="30"/>
      <c r="S18" s="29">
        <v>94</v>
      </c>
      <c r="T18" s="27">
        <v>82</v>
      </c>
      <c r="U18" s="29">
        <v>6</v>
      </c>
      <c r="V18" s="27">
        <v>9</v>
      </c>
      <c r="W18" s="29">
        <v>100</v>
      </c>
      <c r="X18" s="27">
        <v>91</v>
      </c>
      <c r="Y18" s="30"/>
    </row>
    <row r="19" spans="1:25" ht="13.5">
      <c r="A19" s="6"/>
      <c r="B19" s="6"/>
      <c r="C19" s="6" t="s">
        <v>25</v>
      </c>
      <c r="E19" s="39">
        <v>38</v>
      </c>
      <c r="F19" s="40">
        <v>44</v>
      </c>
      <c r="G19" s="39">
        <v>0</v>
      </c>
      <c r="H19" s="40">
        <v>0</v>
      </c>
      <c r="I19" s="29">
        <v>38</v>
      </c>
      <c r="J19" s="27">
        <v>44</v>
      </c>
      <c r="K19" s="30"/>
      <c r="L19" s="39">
        <v>6</v>
      </c>
      <c r="M19" s="40">
        <v>2</v>
      </c>
      <c r="N19" s="39">
        <v>2</v>
      </c>
      <c r="O19" s="40">
        <v>0</v>
      </c>
      <c r="P19" s="29">
        <v>8</v>
      </c>
      <c r="Q19" s="27">
        <v>2</v>
      </c>
      <c r="R19" s="30"/>
      <c r="S19" s="29">
        <v>44</v>
      </c>
      <c r="T19" s="27">
        <v>46</v>
      </c>
      <c r="U19" s="29">
        <v>2</v>
      </c>
      <c r="V19" s="27">
        <v>0</v>
      </c>
      <c r="W19" s="29">
        <v>46</v>
      </c>
      <c r="X19" s="27">
        <v>46</v>
      </c>
      <c r="Y19" s="30"/>
    </row>
    <row r="20" spans="1:25" ht="13.5">
      <c r="A20" s="6"/>
      <c r="B20" s="6"/>
      <c r="C20" s="6" t="s">
        <v>26</v>
      </c>
      <c r="E20" s="39">
        <v>21</v>
      </c>
      <c r="F20" s="40">
        <v>26</v>
      </c>
      <c r="G20" s="39">
        <v>3</v>
      </c>
      <c r="H20" s="40">
        <v>3</v>
      </c>
      <c r="I20" s="29">
        <v>24</v>
      </c>
      <c r="J20" s="27">
        <v>29</v>
      </c>
      <c r="K20" s="30"/>
      <c r="L20" s="39">
        <v>1</v>
      </c>
      <c r="M20" s="40">
        <v>2</v>
      </c>
      <c r="N20" s="39">
        <v>1</v>
      </c>
      <c r="O20" s="40">
        <v>1</v>
      </c>
      <c r="P20" s="29">
        <v>2</v>
      </c>
      <c r="Q20" s="27">
        <v>3</v>
      </c>
      <c r="R20" s="30"/>
      <c r="S20" s="29">
        <v>22</v>
      </c>
      <c r="T20" s="27">
        <v>28</v>
      </c>
      <c r="U20" s="29">
        <v>4</v>
      </c>
      <c r="V20" s="27">
        <v>4</v>
      </c>
      <c r="W20" s="29">
        <v>26</v>
      </c>
      <c r="X20" s="27">
        <v>32</v>
      </c>
      <c r="Y20" s="30"/>
    </row>
    <row r="21" spans="1:25" ht="14.25" thickBot="1">
      <c r="A21" s="41"/>
      <c r="B21" s="42"/>
      <c r="C21" s="42" t="s">
        <v>19</v>
      </c>
      <c r="D21" s="43"/>
      <c r="E21" s="44">
        <v>0</v>
      </c>
      <c r="F21" s="45">
        <v>0</v>
      </c>
      <c r="G21" s="44">
        <v>0</v>
      </c>
      <c r="H21" s="45">
        <v>0</v>
      </c>
      <c r="I21" s="46">
        <v>0</v>
      </c>
      <c r="J21" s="47">
        <v>0</v>
      </c>
      <c r="K21" s="43"/>
      <c r="L21" s="44">
        <v>0</v>
      </c>
      <c r="M21" s="45">
        <v>0</v>
      </c>
      <c r="N21" s="44">
        <v>0</v>
      </c>
      <c r="O21" s="45">
        <v>0</v>
      </c>
      <c r="P21" s="46">
        <v>0</v>
      </c>
      <c r="Q21" s="47">
        <v>0</v>
      </c>
      <c r="R21" s="43"/>
      <c r="S21" s="46">
        <v>0</v>
      </c>
      <c r="T21" s="47">
        <v>0</v>
      </c>
      <c r="U21" s="46">
        <v>0</v>
      </c>
      <c r="V21" s="47">
        <v>0</v>
      </c>
      <c r="W21" s="46">
        <v>0</v>
      </c>
      <c r="X21" s="47">
        <v>0</v>
      </c>
      <c r="Y21" s="48"/>
    </row>
    <row r="22" spans="1:25" ht="13.5">
      <c r="A22" s="41"/>
      <c r="B22" s="41" t="s">
        <v>27</v>
      </c>
      <c r="C22" s="41" t="s">
        <v>28</v>
      </c>
      <c r="D22" s="49"/>
      <c r="E22" s="50">
        <v>173</v>
      </c>
      <c r="F22" s="51">
        <v>187</v>
      </c>
      <c r="G22" s="50">
        <v>7</v>
      </c>
      <c r="H22" s="51">
        <v>11</v>
      </c>
      <c r="I22" s="52">
        <v>180</v>
      </c>
      <c r="J22" s="53">
        <v>198</v>
      </c>
      <c r="K22" s="48"/>
      <c r="L22" s="50">
        <v>11</v>
      </c>
      <c r="M22" s="51">
        <v>6</v>
      </c>
      <c r="N22" s="50">
        <v>3</v>
      </c>
      <c r="O22" s="51">
        <v>3</v>
      </c>
      <c r="P22" s="52">
        <v>14</v>
      </c>
      <c r="Q22" s="53">
        <v>9</v>
      </c>
      <c r="R22" s="48"/>
      <c r="S22" s="52">
        <v>184</v>
      </c>
      <c r="T22" s="53">
        <v>193</v>
      </c>
      <c r="U22" s="52">
        <v>10</v>
      </c>
      <c r="V22" s="53">
        <v>14</v>
      </c>
      <c r="W22" s="52">
        <v>194</v>
      </c>
      <c r="X22" s="53">
        <v>207</v>
      </c>
      <c r="Y22" s="48"/>
    </row>
    <row r="23" spans="1:25" ht="13.5">
      <c r="A23" s="41"/>
      <c r="B23" s="41"/>
      <c r="C23" s="41" t="s">
        <v>29</v>
      </c>
      <c r="D23" s="49"/>
      <c r="E23" s="50">
        <v>8</v>
      </c>
      <c r="F23" s="51">
        <v>9</v>
      </c>
      <c r="G23" s="50">
        <v>3</v>
      </c>
      <c r="H23" s="51">
        <v>1</v>
      </c>
      <c r="I23" s="52">
        <v>11</v>
      </c>
      <c r="J23" s="53">
        <v>10</v>
      </c>
      <c r="K23" s="48"/>
      <c r="L23" s="50">
        <v>6</v>
      </c>
      <c r="M23" s="51">
        <v>2</v>
      </c>
      <c r="N23" s="50">
        <v>6</v>
      </c>
      <c r="O23" s="51">
        <v>4</v>
      </c>
      <c r="P23" s="52">
        <v>12</v>
      </c>
      <c r="Q23" s="53">
        <v>6</v>
      </c>
      <c r="R23" s="48"/>
      <c r="S23" s="52">
        <v>14</v>
      </c>
      <c r="T23" s="53">
        <v>11</v>
      </c>
      <c r="U23" s="52">
        <v>9</v>
      </c>
      <c r="V23" s="53">
        <v>5</v>
      </c>
      <c r="W23" s="52">
        <v>23</v>
      </c>
      <c r="X23" s="53">
        <v>16</v>
      </c>
      <c r="Y23" s="48"/>
    </row>
    <row r="24" spans="1:25" ht="14.25" thickBot="1">
      <c r="A24" s="54"/>
      <c r="B24" s="54"/>
      <c r="C24" s="54" t="s">
        <v>19</v>
      </c>
      <c r="D24" s="55"/>
      <c r="E24" s="56">
        <v>8</v>
      </c>
      <c r="F24" s="57">
        <v>4</v>
      </c>
      <c r="G24" s="50">
        <v>1</v>
      </c>
      <c r="H24" s="51">
        <v>1</v>
      </c>
      <c r="I24" s="52">
        <v>9</v>
      </c>
      <c r="J24" s="58">
        <v>5</v>
      </c>
      <c r="K24" s="48"/>
      <c r="L24" s="50">
        <v>0</v>
      </c>
      <c r="M24" s="51">
        <v>4</v>
      </c>
      <c r="N24" s="50">
        <v>1</v>
      </c>
      <c r="O24" s="51">
        <v>3</v>
      </c>
      <c r="P24" s="52">
        <v>1</v>
      </c>
      <c r="Q24" s="58">
        <v>7</v>
      </c>
      <c r="R24" s="48"/>
      <c r="S24" s="52">
        <v>8</v>
      </c>
      <c r="T24" s="53">
        <v>8</v>
      </c>
      <c r="U24" s="52">
        <v>2</v>
      </c>
      <c r="V24" s="53">
        <v>4</v>
      </c>
      <c r="W24" s="52">
        <v>10</v>
      </c>
      <c r="X24" s="53">
        <v>12</v>
      </c>
      <c r="Y24" s="48"/>
    </row>
    <row r="25" spans="1:25" ht="15" thickBot="1" thickTop="1">
      <c r="A25" s="59" t="s">
        <v>30</v>
      </c>
      <c r="B25" s="60" t="s">
        <v>4</v>
      </c>
      <c r="C25" s="61"/>
      <c r="D25" s="62"/>
      <c r="E25" s="63">
        <v>64</v>
      </c>
      <c r="F25" s="64">
        <v>73</v>
      </c>
      <c r="G25" s="63">
        <v>4</v>
      </c>
      <c r="H25" s="64">
        <v>4</v>
      </c>
      <c r="I25" s="63">
        <v>68</v>
      </c>
      <c r="J25" s="65">
        <v>77</v>
      </c>
      <c r="K25" s="63"/>
      <c r="L25" s="63">
        <v>9</v>
      </c>
      <c r="M25" s="64">
        <v>5</v>
      </c>
      <c r="N25" s="63">
        <v>4</v>
      </c>
      <c r="O25" s="64">
        <v>3</v>
      </c>
      <c r="P25" s="63">
        <v>13</v>
      </c>
      <c r="Q25" s="47">
        <v>8</v>
      </c>
      <c r="R25" s="63"/>
      <c r="S25" s="63">
        <v>73</v>
      </c>
      <c r="T25" s="65">
        <v>78</v>
      </c>
      <c r="U25" s="63">
        <v>8</v>
      </c>
      <c r="V25" s="65">
        <v>7</v>
      </c>
      <c r="W25" s="63">
        <v>81</v>
      </c>
      <c r="X25" s="65">
        <v>85</v>
      </c>
      <c r="Y25" s="66"/>
    </row>
    <row r="26" spans="1:25" ht="13.5">
      <c r="A26" s="41"/>
      <c r="B26" s="41" t="s">
        <v>13</v>
      </c>
      <c r="C26" s="41" t="s">
        <v>14</v>
      </c>
      <c r="D26" s="49"/>
      <c r="E26" s="67">
        <v>15</v>
      </c>
      <c r="F26" s="68">
        <v>21</v>
      </c>
      <c r="G26" s="67">
        <v>4</v>
      </c>
      <c r="H26" s="68">
        <v>3</v>
      </c>
      <c r="I26" s="52">
        <v>19</v>
      </c>
      <c r="J26" s="53">
        <v>24</v>
      </c>
      <c r="K26" s="48"/>
      <c r="L26" s="50">
        <v>3</v>
      </c>
      <c r="M26" s="51">
        <v>0</v>
      </c>
      <c r="N26" s="67">
        <v>3</v>
      </c>
      <c r="O26" s="68">
        <v>2</v>
      </c>
      <c r="P26" s="52">
        <v>6</v>
      </c>
      <c r="Q26" s="53">
        <v>2</v>
      </c>
      <c r="R26" s="48"/>
      <c r="S26" s="52">
        <v>18</v>
      </c>
      <c r="T26" s="53">
        <v>21</v>
      </c>
      <c r="U26" s="52">
        <v>7</v>
      </c>
      <c r="V26" s="53">
        <v>5</v>
      </c>
      <c r="W26" s="52">
        <v>25</v>
      </c>
      <c r="X26" s="53">
        <v>26</v>
      </c>
      <c r="Y26" s="48"/>
    </row>
    <row r="27" spans="1:25" ht="13.5">
      <c r="A27" s="41"/>
      <c r="B27" s="41"/>
      <c r="C27" s="41" t="s">
        <v>15</v>
      </c>
      <c r="D27" s="49"/>
      <c r="E27" s="67">
        <v>25</v>
      </c>
      <c r="F27" s="68">
        <v>42</v>
      </c>
      <c r="G27" s="67">
        <v>0</v>
      </c>
      <c r="H27" s="68">
        <v>0</v>
      </c>
      <c r="I27" s="52">
        <v>25</v>
      </c>
      <c r="J27" s="53">
        <v>42</v>
      </c>
      <c r="K27" s="48"/>
      <c r="L27" s="50">
        <v>0</v>
      </c>
      <c r="M27" s="51">
        <v>2</v>
      </c>
      <c r="N27" s="67">
        <v>0</v>
      </c>
      <c r="O27" s="68">
        <v>0</v>
      </c>
      <c r="P27" s="52">
        <v>0</v>
      </c>
      <c r="Q27" s="53">
        <v>2</v>
      </c>
      <c r="R27" s="48"/>
      <c r="S27" s="52">
        <v>25</v>
      </c>
      <c r="T27" s="53">
        <v>44</v>
      </c>
      <c r="U27" s="52">
        <v>0</v>
      </c>
      <c r="V27" s="53">
        <v>0</v>
      </c>
      <c r="W27" s="52">
        <v>25</v>
      </c>
      <c r="X27" s="53">
        <v>44</v>
      </c>
      <c r="Y27" s="48"/>
    </row>
    <row r="28" spans="1:25" ht="13.5">
      <c r="A28" s="41"/>
      <c r="B28" s="41"/>
      <c r="C28" s="41" t="s">
        <v>16</v>
      </c>
      <c r="D28" s="49"/>
      <c r="E28" s="67">
        <v>0</v>
      </c>
      <c r="F28" s="68">
        <v>0</v>
      </c>
      <c r="G28" s="67">
        <v>0</v>
      </c>
      <c r="H28" s="68">
        <v>0</v>
      </c>
      <c r="I28" s="52">
        <v>0</v>
      </c>
      <c r="J28" s="53">
        <v>0</v>
      </c>
      <c r="K28" s="48"/>
      <c r="L28" s="50">
        <v>0</v>
      </c>
      <c r="M28" s="51">
        <v>1</v>
      </c>
      <c r="N28" s="67">
        <v>0</v>
      </c>
      <c r="O28" s="68">
        <v>0</v>
      </c>
      <c r="P28" s="52">
        <v>0</v>
      </c>
      <c r="Q28" s="53">
        <v>1</v>
      </c>
      <c r="R28" s="48"/>
      <c r="S28" s="52">
        <v>0</v>
      </c>
      <c r="T28" s="53">
        <v>1</v>
      </c>
      <c r="U28" s="52">
        <v>0</v>
      </c>
      <c r="V28" s="53">
        <v>0</v>
      </c>
      <c r="W28" s="52">
        <v>0</v>
      </c>
      <c r="X28" s="53">
        <v>1</v>
      </c>
      <c r="Y28" s="48"/>
    </row>
    <row r="29" spans="1:25" ht="13.5">
      <c r="A29" s="41"/>
      <c r="B29" s="41"/>
      <c r="C29" s="41" t="s">
        <v>17</v>
      </c>
      <c r="D29" s="49"/>
      <c r="E29" s="67">
        <v>0</v>
      </c>
      <c r="F29" s="68">
        <v>0</v>
      </c>
      <c r="G29" s="67">
        <v>0</v>
      </c>
      <c r="H29" s="68">
        <v>0</v>
      </c>
      <c r="I29" s="52">
        <v>0</v>
      </c>
      <c r="J29" s="53">
        <v>0</v>
      </c>
      <c r="K29" s="48"/>
      <c r="L29" s="50">
        <v>0</v>
      </c>
      <c r="M29" s="51">
        <v>0</v>
      </c>
      <c r="N29" s="67">
        <v>0</v>
      </c>
      <c r="O29" s="68">
        <v>0</v>
      </c>
      <c r="P29" s="52">
        <v>0</v>
      </c>
      <c r="Q29" s="53">
        <v>0</v>
      </c>
      <c r="R29" s="48"/>
      <c r="S29" s="52">
        <v>0</v>
      </c>
      <c r="T29" s="53">
        <v>0</v>
      </c>
      <c r="U29" s="52">
        <v>0</v>
      </c>
      <c r="V29" s="53">
        <v>0</v>
      </c>
      <c r="W29" s="52">
        <v>0</v>
      </c>
      <c r="X29" s="53">
        <v>0</v>
      </c>
      <c r="Y29" s="48"/>
    </row>
    <row r="30" spans="1:25" ht="13.5">
      <c r="A30" s="41"/>
      <c r="B30" s="41"/>
      <c r="C30" s="41" t="s">
        <v>18</v>
      </c>
      <c r="D30" s="49"/>
      <c r="E30" s="67">
        <v>5</v>
      </c>
      <c r="F30" s="68">
        <v>2</v>
      </c>
      <c r="G30" s="67">
        <v>0</v>
      </c>
      <c r="H30" s="68">
        <v>0</v>
      </c>
      <c r="I30" s="52">
        <v>5</v>
      </c>
      <c r="J30" s="53">
        <v>2</v>
      </c>
      <c r="K30" s="48"/>
      <c r="L30" s="50">
        <v>3</v>
      </c>
      <c r="M30" s="51">
        <v>0</v>
      </c>
      <c r="N30" s="67">
        <v>0</v>
      </c>
      <c r="O30" s="68">
        <v>0</v>
      </c>
      <c r="P30" s="52">
        <v>3</v>
      </c>
      <c r="Q30" s="53">
        <v>0</v>
      </c>
      <c r="R30" s="48"/>
      <c r="S30" s="52">
        <v>8</v>
      </c>
      <c r="T30" s="53">
        <v>2</v>
      </c>
      <c r="U30" s="52">
        <v>0</v>
      </c>
      <c r="V30" s="53">
        <v>0</v>
      </c>
      <c r="W30" s="52">
        <v>8</v>
      </c>
      <c r="X30" s="53">
        <v>2</v>
      </c>
      <c r="Y30" s="48"/>
    </row>
    <row r="31" spans="1:25" ht="14.25" thickBot="1">
      <c r="A31" s="41"/>
      <c r="B31" s="42"/>
      <c r="C31" s="42" t="s">
        <v>19</v>
      </c>
      <c r="D31" s="43"/>
      <c r="E31" s="44">
        <v>19</v>
      </c>
      <c r="F31" s="45">
        <v>8</v>
      </c>
      <c r="G31" s="44">
        <v>0</v>
      </c>
      <c r="H31" s="45">
        <v>1</v>
      </c>
      <c r="I31" s="46">
        <v>19</v>
      </c>
      <c r="J31" s="47">
        <v>9</v>
      </c>
      <c r="K31" s="43"/>
      <c r="L31" s="44">
        <v>3</v>
      </c>
      <c r="M31" s="45">
        <v>2</v>
      </c>
      <c r="N31" s="44">
        <v>1</v>
      </c>
      <c r="O31" s="45">
        <v>1</v>
      </c>
      <c r="P31" s="46">
        <v>4</v>
      </c>
      <c r="Q31" s="47">
        <v>3</v>
      </c>
      <c r="R31" s="43"/>
      <c r="S31" s="46">
        <v>22</v>
      </c>
      <c r="T31" s="47">
        <v>10</v>
      </c>
      <c r="U31" s="46">
        <v>1</v>
      </c>
      <c r="V31" s="47">
        <v>2</v>
      </c>
      <c r="W31" s="46">
        <v>23</v>
      </c>
      <c r="X31" s="47">
        <v>12</v>
      </c>
      <c r="Y31" s="48"/>
    </row>
    <row r="32" spans="1:25" ht="13.5">
      <c r="A32" s="41"/>
      <c r="B32" s="41" t="s">
        <v>20</v>
      </c>
      <c r="C32" s="41" t="s">
        <v>21</v>
      </c>
      <c r="D32" s="49"/>
      <c r="E32" s="50">
        <v>0</v>
      </c>
      <c r="F32" s="51">
        <v>0</v>
      </c>
      <c r="G32" s="50">
        <v>0</v>
      </c>
      <c r="H32" s="51">
        <v>0</v>
      </c>
      <c r="I32" s="52">
        <v>0</v>
      </c>
      <c r="J32" s="53">
        <v>0</v>
      </c>
      <c r="K32" s="48"/>
      <c r="L32" s="50">
        <v>0</v>
      </c>
      <c r="M32" s="51">
        <v>0</v>
      </c>
      <c r="N32" s="50">
        <v>0</v>
      </c>
      <c r="O32" s="51">
        <v>0</v>
      </c>
      <c r="P32" s="52">
        <v>0</v>
      </c>
      <c r="Q32" s="53">
        <v>0</v>
      </c>
      <c r="R32" s="48"/>
      <c r="S32" s="52">
        <v>0</v>
      </c>
      <c r="T32" s="53">
        <v>0</v>
      </c>
      <c r="U32" s="52">
        <v>0</v>
      </c>
      <c r="V32" s="53">
        <v>0</v>
      </c>
      <c r="W32" s="52">
        <v>0</v>
      </c>
      <c r="X32" s="53">
        <v>0</v>
      </c>
      <c r="Y32" s="48"/>
    </row>
    <row r="33" spans="1:25" ht="13.5">
      <c r="A33" s="41"/>
      <c r="B33" s="41"/>
      <c r="C33" s="41" t="s">
        <v>22</v>
      </c>
      <c r="D33" s="49"/>
      <c r="E33" s="50">
        <v>0</v>
      </c>
      <c r="F33" s="51">
        <v>0</v>
      </c>
      <c r="G33" s="50">
        <v>0</v>
      </c>
      <c r="H33" s="51">
        <v>0</v>
      </c>
      <c r="I33" s="52">
        <v>0</v>
      </c>
      <c r="J33" s="53">
        <v>0</v>
      </c>
      <c r="K33" s="48"/>
      <c r="L33" s="50">
        <v>0</v>
      </c>
      <c r="M33" s="51">
        <v>0</v>
      </c>
      <c r="N33" s="50">
        <v>0</v>
      </c>
      <c r="O33" s="51">
        <v>0</v>
      </c>
      <c r="P33" s="52">
        <v>0</v>
      </c>
      <c r="Q33" s="53">
        <v>0</v>
      </c>
      <c r="R33" s="48"/>
      <c r="S33" s="52">
        <v>0</v>
      </c>
      <c r="T33" s="53">
        <v>0</v>
      </c>
      <c r="U33" s="52">
        <v>0</v>
      </c>
      <c r="V33" s="53">
        <v>0</v>
      </c>
      <c r="W33" s="52">
        <v>0</v>
      </c>
      <c r="X33" s="53">
        <v>0</v>
      </c>
      <c r="Y33" s="48"/>
    </row>
    <row r="34" spans="1:25" ht="13.5">
      <c r="A34" s="41"/>
      <c r="B34" s="41"/>
      <c r="C34" s="41" t="s">
        <v>23</v>
      </c>
      <c r="D34" s="49"/>
      <c r="E34" s="67">
        <v>6</v>
      </c>
      <c r="F34" s="68">
        <v>6</v>
      </c>
      <c r="G34" s="67">
        <v>1</v>
      </c>
      <c r="H34" s="68">
        <v>0</v>
      </c>
      <c r="I34" s="52">
        <v>7</v>
      </c>
      <c r="J34" s="53">
        <v>6</v>
      </c>
      <c r="K34" s="48"/>
      <c r="L34" s="50">
        <v>3</v>
      </c>
      <c r="M34" s="51">
        <v>1</v>
      </c>
      <c r="N34" s="67">
        <v>1</v>
      </c>
      <c r="O34" s="68">
        <v>2</v>
      </c>
      <c r="P34" s="52">
        <v>4</v>
      </c>
      <c r="Q34" s="53">
        <v>3</v>
      </c>
      <c r="R34" s="48"/>
      <c r="S34" s="52">
        <v>9</v>
      </c>
      <c r="T34" s="53">
        <v>7</v>
      </c>
      <c r="U34" s="52">
        <v>2</v>
      </c>
      <c r="V34" s="53">
        <v>2</v>
      </c>
      <c r="W34" s="52">
        <v>11</v>
      </c>
      <c r="X34" s="53">
        <v>9</v>
      </c>
      <c r="Y34" s="48"/>
    </row>
    <row r="35" spans="1:25" ht="13.5">
      <c r="A35" s="41"/>
      <c r="B35" s="41"/>
      <c r="C35" s="41" t="s">
        <v>24</v>
      </c>
      <c r="D35" s="49"/>
      <c r="E35" s="67">
        <v>20</v>
      </c>
      <c r="F35" s="68">
        <v>28</v>
      </c>
      <c r="G35" s="67">
        <v>2</v>
      </c>
      <c r="H35" s="68">
        <v>1</v>
      </c>
      <c r="I35" s="52">
        <v>22</v>
      </c>
      <c r="J35" s="53">
        <v>29</v>
      </c>
      <c r="K35" s="48"/>
      <c r="L35" s="50">
        <v>3</v>
      </c>
      <c r="M35" s="51">
        <v>2</v>
      </c>
      <c r="N35" s="67">
        <v>2</v>
      </c>
      <c r="O35" s="68">
        <v>0</v>
      </c>
      <c r="P35" s="52">
        <v>5</v>
      </c>
      <c r="Q35" s="53">
        <v>2</v>
      </c>
      <c r="R35" s="48"/>
      <c r="S35" s="52">
        <v>23</v>
      </c>
      <c r="T35" s="53">
        <v>30</v>
      </c>
      <c r="U35" s="52">
        <v>4</v>
      </c>
      <c r="V35" s="53">
        <v>1</v>
      </c>
      <c r="W35" s="52">
        <v>27</v>
      </c>
      <c r="X35" s="53">
        <v>31</v>
      </c>
      <c r="Y35" s="48"/>
    </row>
    <row r="36" spans="1:25" ht="13.5">
      <c r="A36" s="41"/>
      <c r="B36" s="41"/>
      <c r="C36" s="41" t="s">
        <v>25</v>
      </c>
      <c r="D36" s="49"/>
      <c r="E36" s="67">
        <v>14</v>
      </c>
      <c r="F36" s="68">
        <v>8</v>
      </c>
      <c r="G36" s="67">
        <v>1</v>
      </c>
      <c r="H36" s="68">
        <v>0</v>
      </c>
      <c r="I36" s="52">
        <v>15</v>
      </c>
      <c r="J36" s="53">
        <v>8</v>
      </c>
      <c r="K36" s="48"/>
      <c r="L36" s="50">
        <v>2</v>
      </c>
      <c r="M36" s="51">
        <v>1</v>
      </c>
      <c r="N36" s="67">
        <v>1</v>
      </c>
      <c r="O36" s="68">
        <v>1</v>
      </c>
      <c r="P36" s="52">
        <v>3</v>
      </c>
      <c r="Q36" s="53">
        <v>2</v>
      </c>
      <c r="R36" s="48"/>
      <c r="S36" s="52">
        <v>16</v>
      </c>
      <c r="T36" s="53">
        <v>9</v>
      </c>
      <c r="U36" s="52">
        <v>2</v>
      </c>
      <c r="V36" s="53">
        <v>1</v>
      </c>
      <c r="W36" s="52">
        <v>18</v>
      </c>
      <c r="X36" s="53">
        <v>10</v>
      </c>
      <c r="Y36" s="48"/>
    </row>
    <row r="37" spans="1:25" ht="13.5">
      <c r="A37" s="41"/>
      <c r="B37" s="41"/>
      <c r="C37" s="41" t="s">
        <v>26</v>
      </c>
      <c r="D37" s="49"/>
      <c r="E37" s="67">
        <v>24</v>
      </c>
      <c r="F37" s="68">
        <v>31</v>
      </c>
      <c r="G37" s="67">
        <v>0</v>
      </c>
      <c r="H37" s="68">
        <v>3</v>
      </c>
      <c r="I37" s="52">
        <v>24</v>
      </c>
      <c r="J37" s="53">
        <v>34</v>
      </c>
      <c r="K37" s="48"/>
      <c r="L37" s="50">
        <v>1</v>
      </c>
      <c r="M37" s="51">
        <v>1</v>
      </c>
      <c r="N37" s="67">
        <v>0</v>
      </c>
      <c r="O37" s="68">
        <v>0</v>
      </c>
      <c r="P37" s="52">
        <v>1</v>
      </c>
      <c r="Q37" s="53">
        <v>1</v>
      </c>
      <c r="R37" s="48"/>
      <c r="S37" s="52">
        <v>25</v>
      </c>
      <c r="T37" s="53">
        <v>32</v>
      </c>
      <c r="U37" s="52">
        <v>0</v>
      </c>
      <c r="V37" s="53">
        <v>3</v>
      </c>
      <c r="W37" s="52">
        <v>25</v>
      </c>
      <c r="X37" s="53">
        <v>35</v>
      </c>
      <c r="Y37" s="48"/>
    </row>
    <row r="38" spans="1:25" ht="14.25" thickBot="1">
      <c r="A38" s="41"/>
      <c r="B38" s="42"/>
      <c r="C38" s="42" t="s">
        <v>19</v>
      </c>
      <c r="D38" s="43"/>
      <c r="E38" s="44">
        <v>0</v>
      </c>
      <c r="F38" s="45">
        <v>0</v>
      </c>
      <c r="G38" s="44">
        <v>0</v>
      </c>
      <c r="H38" s="45">
        <v>0</v>
      </c>
      <c r="I38" s="46">
        <v>0</v>
      </c>
      <c r="J38" s="47">
        <v>0</v>
      </c>
      <c r="K38" s="43"/>
      <c r="L38" s="44">
        <v>0</v>
      </c>
      <c r="M38" s="45">
        <v>0</v>
      </c>
      <c r="N38" s="44">
        <v>0</v>
      </c>
      <c r="O38" s="45">
        <v>0</v>
      </c>
      <c r="P38" s="46">
        <v>0</v>
      </c>
      <c r="Q38" s="47">
        <v>0</v>
      </c>
      <c r="R38" s="43"/>
      <c r="S38" s="46">
        <v>0</v>
      </c>
      <c r="T38" s="47">
        <v>0</v>
      </c>
      <c r="U38" s="46">
        <v>0</v>
      </c>
      <c r="V38" s="47">
        <v>0</v>
      </c>
      <c r="W38" s="46">
        <v>0</v>
      </c>
      <c r="X38" s="47">
        <v>0</v>
      </c>
      <c r="Y38" s="48"/>
    </row>
    <row r="39" spans="1:25" ht="13.5">
      <c r="A39" s="41"/>
      <c r="B39" s="41" t="s">
        <v>27</v>
      </c>
      <c r="C39" s="41" t="s">
        <v>28</v>
      </c>
      <c r="D39" s="49"/>
      <c r="E39" s="50">
        <v>56</v>
      </c>
      <c r="F39" s="51">
        <v>61</v>
      </c>
      <c r="G39" s="50">
        <v>3</v>
      </c>
      <c r="H39" s="51">
        <v>3</v>
      </c>
      <c r="I39" s="52">
        <v>59</v>
      </c>
      <c r="J39" s="53">
        <v>64</v>
      </c>
      <c r="K39" s="48"/>
      <c r="L39" s="50">
        <v>2</v>
      </c>
      <c r="M39" s="51">
        <v>3</v>
      </c>
      <c r="N39" s="50">
        <v>3</v>
      </c>
      <c r="O39" s="51">
        <v>0</v>
      </c>
      <c r="P39" s="52">
        <v>5</v>
      </c>
      <c r="Q39" s="53">
        <v>3</v>
      </c>
      <c r="R39" s="48"/>
      <c r="S39" s="52">
        <v>58</v>
      </c>
      <c r="T39" s="53">
        <v>64</v>
      </c>
      <c r="U39" s="52">
        <v>6</v>
      </c>
      <c r="V39" s="53">
        <v>3</v>
      </c>
      <c r="W39" s="52">
        <v>64</v>
      </c>
      <c r="X39" s="53">
        <v>67</v>
      </c>
      <c r="Y39" s="48"/>
    </row>
    <row r="40" spans="1:25" ht="13.5">
      <c r="A40" s="41"/>
      <c r="B40" s="41"/>
      <c r="C40" s="41" t="s">
        <v>29</v>
      </c>
      <c r="D40" s="49"/>
      <c r="E40" s="50">
        <v>3</v>
      </c>
      <c r="F40" s="51">
        <v>4</v>
      </c>
      <c r="G40" s="50">
        <v>1</v>
      </c>
      <c r="H40" s="51">
        <v>0</v>
      </c>
      <c r="I40" s="52">
        <v>4</v>
      </c>
      <c r="J40" s="53">
        <v>4</v>
      </c>
      <c r="K40" s="48"/>
      <c r="L40" s="50">
        <v>5</v>
      </c>
      <c r="M40" s="51">
        <v>2</v>
      </c>
      <c r="N40" s="50">
        <v>1</v>
      </c>
      <c r="O40" s="51">
        <v>2</v>
      </c>
      <c r="P40" s="52">
        <v>6</v>
      </c>
      <c r="Q40" s="53">
        <v>4</v>
      </c>
      <c r="R40" s="48"/>
      <c r="S40" s="52">
        <v>8</v>
      </c>
      <c r="T40" s="53">
        <v>6</v>
      </c>
      <c r="U40" s="52">
        <v>2</v>
      </c>
      <c r="V40" s="53">
        <v>2</v>
      </c>
      <c r="W40" s="52">
        <v>10</v>
      </c>
      <c r="X40" s="53">
        <v>8</v>
      </c>
      <c r="Y40" s="48"/>
    </row>
    <row r="41" spans="1:25" ht="14.25" thickBot="1">
      <c r="A41" s="54"/>
      <c r="B41" s="54"/>
      <c r="C41" s="54" t="s">
        <v>19</v>
      </c>
      <c r="D41" s="55"/>
      <c r="E41" s="56">
        <v>5</v>
      </c>
      <c r="F41" s="57">
        <v>8</v>
      </c>
      <c r="G41" s="56">
        <v>0</v>
      </c>
      <c r="H41" s="57">
        <v>1</v>
      </c>
      <c r="I41" s="69">
        <v>5</v>
      </c>
      <c r="J41" s="58">
        <v>9</v>
      </c>
      <c r="K41" s="55"/>
      <c r="L41" s="56">
        <v>2</v>
      </c>
      <c r="M41" s="57">
        <v>0</v>
      </c>
      <c r="N41" s="56">
        <v>0</v>
      </c>
      <c r="O41" s="57">
        <v>1</v>
      </c>
      <c r="P41" s="69">
        <v>2</v>
      </c>
      <c r="Q41" s="58">
        <v>1</v>
      </c>
      <c r="R41" s="55"/>
      <c r="S41" s="69">
        <v>7</v>
      </c>
      <c r="T41" s="58">
        <v>8</v>
      </c>
      <c r="U41" s="69">
        <v>0</v>
      </c>
      <c r="V41" s="58">
        <v>2</v>
      </c>
      <c r="W41" s="69">
        <v>7</v>
      </c>
      <c r="X41" s="58">
        <v>10</v>
      </c>
      <c r="Y41" s="48"/>
    </row>
    <row r="42" spans="1:25" ht="14.25" thickTop="1">
      <c r="A42" s="6" t="s">
        <v>31</v>
      </c>
      <c r="B42" s="6"/>
      <c r="C42" s="6"/>
      <c r="E42" s="6"/>
      <c r="G42" s="6"/>
      <c r="H42" s="30"/>
      <c r="I42" s="5"/>
      <c r="J42" s="30"/>
      <c r="K42" s="30"/>
      <c r="L42" s="5"/>
      <c r="N42" s="6"/>
      <c r="P42" s="5"/>
      <c r="Q42" s="30"/>
      <c r="R42" s="30"/>
      <c r="S42" s="5"/>
      <c r="T42" s="30"/>
      <c r="U42" s="5"/>
      <c r="V42" s="30"/>
      <c r="W42" s="5"/>
      <c r="X42" s="30"/>
      <c r="Y42" s="30"/>
    </row>
    <row r="43" spans="1:25" ht="13.5">
      <c r="A43" s="6" t="s">
        <v>32</v>
      </c>
      <c r="B43" s="6"/>
      <c r="C43" s="6"/>
      <c r="E43" s="6"/>
      <c r="G43" s="6"/>
      <c r="I43" s="6"/>
      <c r="L43" s="6"/>
      <c r="N43" s="6"/>
      <c r="P43" s="6"/>
      <c r="R43" s="30"/>
      <c r="S43" s="5"/>
      <c r="T43" s="30"/>
      <c r="U43" s="5"/>
      <c r="V43" s="30"/>
      <c r="W43" s="5"/>
      <c r="X43" s="30"/>
      <c r="Y43" s="30"/>
    </row>
  </sheetData>
  <sheetProtection/>
  <mergeCells count="2">
    <mergeCell ref="A1:X1"/>
    <mergeCell ref="A2:X3"/>
  </mergeCells>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O32"/>
  <sheetViews>
    <sheetView zoomScalePageLayoutView="0" workbookViewId="0" topLeftCell="A1">
      <selection activeCell="L30" sqref="L30"/>
    </sheetView>
  </sheetViews>
  <sheetFormatPr defaultColWidth="9.00390625" defaultRowHeight="13.5"/>
  <sheetData>
    <row r="1" spans="1:15" ht="14.25" thickBot="1">
      <c r="A1" s="30" t="s">
        <v>34</v>
      </c>
      <c r="B1" s="30"/>
      <c r="C1" s="30"/>
      <c r="D1" s="30"/>
      <c r="E1" s="30"/>
      <c r="F1" s="30"/>
      <c r="G1" s="30"/>
      <c r="H1" s="30"/>
      <c r="I1" s="30"/>
      <c r="J1" s="30"/>
      <c r="K1" s="30"/>
      <c r="L1" s="30"/>
      <c r="M1" s="30"/>
      <c r="N1" s="30"/>
      <c r="O1" s="30"/>
    </row>
    <row r="2" spans="1:15" ht="14.25" thickTop="1">
      <c r="A2" s="70" t="s">
        <v>1</v>
      </c>
      <c r="B2" s="70" t="s">
        <v>13</v>
      </c>
      <c r="C2" s="70"/>
      <c r="D2" s="71" t="s">
        <v>2</v>
      </c>
      <c r="E2" s="71"/>
      <c r="F2" s="71"/>
      <c r="G2" s="70"/>
      <c r="H2" s="71" t="s">
        <v>3</v>
      </c>
      <c r="I2" s="71"/>
      <c r="J2" s="71"/>
      <c r="K2" s="70"/>
      <c r="L2" s="71" t="s">
        <v>4</v>
      </c>
      <c r="M2" s="71"/>
      <c r="N2" s="71"/>
      <c r="O2" s="72"/>
    </row>
    <row r="3" spans="1:15" ht="14.25" thickBot="1">
      <c r="A3" s="14"/>
      <c r="B3" s="14"/>
      <c r="C3" s="14"/>
      <c r="D3" s="14" t="s">
        <v>5</v>
      </c>
      <c r="E3" s="14" t="s">
        <v>6</v>
      </c>
      <c r="F3" s="14" t="s">
        <v>7</v>
      </c>
      <c r="G3" s="14"/>
      <c r="H3" s="14" t="s">
        <v>5</v>
      </c>
      <c r="I3" s="14" t="s">
        <v>6</v>
      </c>
      <c r="J3" s="14" t="s">
        <v>7</v>
      </c>
      <c r="K3" s="14"/>
      <c r="L3" s="14" t="s">
        <v>5</v>
      </c>
      <c r="M3" s="14" t="s">
        <v>6</v>
      </c>
      <c r="N3" s="14" t="s">
        <v>7</v>
      </c>
      <c r="O3" s="72"/>
    </row>
    <row r="4" spans="1:15" ht="14.25" thickTop="1">
      <c r="A4" s="17" t="s">
        <v>12</v>
      </c>
      <c r="B4" t="s">
        <v>14</v>
      </c>
      <c r="D4" s="73">
        <v>1546</v>
      </c>
      <c r="E4" s="73">
        <v>485</v>
      </c>
      <c r="F4" s="73">
        <v>2031</v>
      </c>
      <c r="G4" s="73"/>
      <c r="H4" s="73">
        <v>302</v>
      </c>
      <c r="I4" s="73">
        <v>723</v>
      </c>
      <c r="J4" s="73">
        <v>1025</v>
      </c>
      <c r="K4" s="74"/>
      <c r="L4" s="74">
        <v>1848</v>
      </c>
      <c r="M4" s="74">
        <v>1208</v>
      </c>
      <c r="N4" s="74">
        <v>3056</v>
      </c>
      <c r="O4" s="75"/>
    </row>
    <row r="5" spans="2:14" ht="13.5">
      <c r="B5" t="s">
        <v>15</v>
      </c>
      <c r="D5" s="73">
        <v>3627</v>
      </c>
      <c r="E5" s="73">
        <v>1</v>
      </c>
      <c r="F5" s="73">
        <v>3628</v>
      </c>
      <c r="G5" s="76"/>
      <c r="H5" s="73">
        <v>240</v>
      </c>
      <c r="I5" s="73">
        <v>0</v>
      </c>
      <c r="J5" s="73">
        <v>240</v>
      </c>
      <c r="K5" s="77"/>
      <c r="L5" s="74">
        <v>3867</v>
      </c>
      <c r="M5" s="74">
        <v>1</v>
      </c>
      <c r="N5" s="74">
        <v>3868</v>
      </c>
    </row>
    <row r="6" spans="2:14" ht="13.5">
      <c r="B6" t="s">
        <v>16</v>
      </c>
      <c r="D6" s="73">
        <v>19</v>
      </c>
      <c r="E6" s="73">
        <v>1</v>
      </c>
      <c r="F6" s="73">
        <v>20</v>
      </c>
      <c r="G6" s="76"/>
      <c r="H6" s="73">
        <v>20</v>
      </c>
      <c r="I6" s="73">
        <v>2</v>
      </c>
      <c r="J6" s="73">
        <v>22</v>
      </c>
      <c r="K6" s="77"/>
      <c r="L6" s="74">
        <v>39</v>
      </c>
      <c r="M6" s="74">
        <v>3</v>
      </c>
      <c r="N6" s="74">
        <v>42</v>
      </c>
    </row>
    <row r="7" spans="2:14" ht="13.5">
      <c r="B7" t="s">
        <v>17</v>
      </c>
      <c r="C7" s="30"/>
      <c r="D7" s="73">
        <v>13</v>
      </c>
      <c r="E7" s="73">
        <v>8</v>
      </c>
      <c r="F7" s="78">
        <v>21</v>
      </c>
      <c r="G7" s="79"/>
      <c r="H7" s="78">
        <v>4</v>
      </c>
      <c r="I7" s="78">
        <v>7</v>
      </c>
      <c r="J7" s="78">
        <v>11</v>
      </c>
      <c r="K7" s="80"/>
      <c r="L7" s="81">
        <v>17</v>
      </c>
      <c r="M7" s="74">
        <v>15</v>
      </c>
      <c r="N7" s="74">
        <v>32</v>
      </c>
    </row>
    <row r="8" spans="2:14" ht="13.5">
      <c r="B8" s="30" t="s">
        <v>18</v>
      </c>
      <c r="C8" s="30"/>
      <c r="D8" s="78">
        <v>111</v>
      </c>
      <c r="E8" s="73">
        <v>30</v>
      </c>
      <c r="F8" s="78">
        <v>141</v>
      </c>
      <c r="G8" s="79"/>
      <c r="H8" s="78">
        <v>28</v>
      </c>
      <c r="I8" s="78">
        <v>17</v>
      </c>
      <c r="J8" s="78">
        <v>45</v>
      </c>
      <c r="K8" s="80"/>
      <c r="L8" s="81">
        <v>139</v>
      </c>
      <c r="M8" s="81">
        <v>47</v>
      </c>
      <c r="N8" s="81">
        <v>186</v>
      </c>
    </row>
    <row r="9" spans="2:15" ht="14.25" thickBot="1">
      <c r="B9" s="34" t="s">
        <v>19</v>
      </c>
      <c r="C9" s="34"/>
      <c r="D9" s="82">
        <v>539</v>
      </c>
      <c r="E9" s="82">
        <v>70</v>
      </c>
      <c r="F9" s="82">
        <v>609</v>
      </c>
      <c r="G9" s="83"/>
      <c r="H9" s="82">
        <v>281</v>
      </c>
      <c r="I9" s="82">
        <v>497</v>
      </c>
      <c r="J9" s="82">
        <v>778</v>
      </c>
      <c r="K9" s="84"/>
      <c r="L9" s="85">
        <v>820</v>
      </c>
      <c r="M9" s="85">
        <v>567</v>
      </c>
      <c r="N9" s="85">
        <v>1387</v>
      </c>
      <c r="O9" s="30"/>
    </row>
    <row r="10" spans="1:15" ht="14.25" thickBot="1">
      <c r="A10" s="86"/>
      <c r="B10" s="86" t="s">
        <v>35</v>
      </c>
      <c r="C10" s="86"/>
      <c r="D10" s="87">
        <v>5855</v>
      </c>
      <c r="E10" s="87">
        <v>595</v>
      </c>
      <c r="F10" s="87">
        <v>6450</v>
      </c>
      <c r="G10" s="87"/>
      <c r="H10" s="87">
        <v>875</v>
      </c>
      <c r="I10" s="87">
        <v>1246</v>
      </c>
      <c r="J10" s="87">
        <v>2121</v>
      </c>
      <c r="K10" s="87"/>
      <c r="L10" s="87">
        <v>6730</v>
      </c>
      <c r="M10" s="87">
        <v>1841</v>
      </c>
      <c r="N10" s="87">
        <v>8571</v>
      </c>
      <c r="O10" s="88"/>
    </row>
    <row r="11" spans="1:15" ht="14.25" thickTop="1">
      <c r="A11" s="17" t="s">
        <v>30</v>
      </c>
      <c r="B11" t="s">
        <v>14</v>
      </c>
      <c r="D11" s="73">
        <v>1210</v>
      </c>
      <c r="E11" s="73">
        <v>146</v>
      </c>
      <c r="F11" s="73">
        <v>1356</v>
      </c>
      <c r="G11" s="73"/>
      <c r="H11" s="73">
        <v>214</v>
      </c>
      <c r="I11" s="73">
        <v>155</v>
      </c>
      <c r="J11" s="73">
        <v>369</v>
      </c>
      <c r="K11" s="74"/>
      <c r="L11" s="74">
        <v>1424</v>
      </c>
      <c r="M11" s="74">
        <v>301</v>
      </c>
      <c r="N11" s="74">
        <v>1725</v>
      </c>
      <c r="O11" s="75"/>
    </row>
    <row r="12" spans="2:14" ht="13.5">
      <c r="B12" t="s">
        <v>15</v>
      </c>
      <c r="D12" s="73">
        <v>1080</v>
      </c>
      <c r="E12" s="73">
        <v>1</v>
      </c>
      <c r="F12" s="73">
        <v>1081</v>
      </c>
      <c r="G12" s="76"/>
      <c r="H12" s="73">
        <v>90</v>
      </c>
      <c r="I12" s="73">
        <v>2</v>
      </c>
      <c r="J12" s="73">
        <v>92</v>
      </c>
      <c r="K12" s="77"/>
      <c r="L12" s="74">
        <v>1170</v>
      </c>
      <c r="M12" s="74">
        <v>3</v>
      </c>
      <c r="N12" s="74">
        <v>1173</v>
      </c>
    </row>
    <row r="13" spans="2:14" ht="13.5">
      <c r="B13" t="s">
        <v>16</v>
      </c>
      <c r="D13" s="73">
        <v>11</v>
      </c>
      <c r="E13" s="73">
        <v>2</v>
      </c>
      <c r="F13" s="73">
        <v>13</v>
      </c>
      <c r="G13" s="76"/>
      <c r="H13" s="73">
        <v>18</v>
      </c>
      <c r="I13" s="73">
        <v>0</v>
      </c>
      <c r="J13" s="73">
        <v>18</v>
      </c>
      <c r="K13" s="77"/>
      <c r="L13" s="74">
        <v>29</v>
      </c>
      <c r="M13" s="74">
        <v>2</v>
      </c>
      <c r="N13" s="74">
        <v>31</v>
      </c>
    </row>
    <row r="14" spans="2:14" ht="13.5">
      <c r="B14" t="s">
        <v>17</v>
      </c>
      <c r="D14" s="78">
        <v>9</v>
      </c>
      <c r="E14" s="78">
        <v>3</v>
      </c>
      <c r="F14" s="78">
        <v>12</v>
      </c>
      <c r="G14" s="79"/>
      <c r="H14" s="78">
        <v>1</v>
      </c>
      <c r="I14" s="78">
        <v>4</v>
      </c>
      <c r="J14" s="78">
        <v>5</v>
      </c>
      <c r="K14" s="77"/>
      <c r="L14" s="74">
        <v>10</v>
      </c>
      <c r="M14" s="74">
        <v>7</v>
      </c>
      <c r="N14" s="74">
        <v>17</v>
      </c>
    </row>
    <row r="15" spans="2:14" ht="13.5">
      <c r="B15" t="s">
        <v>18</v>
      </c>
      <c r="C15" s="30"/>
      <c r="D15" s="78">
        <v>77</v>
      </c>
      <c r="E15" s="78">
        <v>13</v>
      </c>
      <c r="F15" s="78">
        <v>90</v>
      </c>
      <c r="G15" s="79"/>
      <c r="H15" s="78">
        <v>19</v>
      </c>
      <c r="I15" s="78">
        <v>9</v>
      </c>
      <c r="J15" s="78">
        <v>28</v>
      </c>
      <c r="K15" s="80"/>
      <c r="L15" s="81">
        <v>96</v>
      </c>
      <c r="M15" s="74">
        <v>22</v>
      </c>
      <c r="N15" s="74">
        <v>118</v>
      </c>
    </row>
    <row r="16" spans="2:15" ht="14.25" thickBot="1">
      <c r="B16" s="34" t="s">
        <v>19</v>
      </c>
      <c r="C16" s="34"/>
      <c r="D16" s="82">
        <v>601</v>
      </c>
      <c r="E16" s="82">
        <v>58</v>
      </c>
      <c r="F16" s="82">
        <v>659</v>
      </c>
      <c r="G16" s="83"/>
      <c r="H16" s="82">
        <v>282</v>
      </c>
      <c r="I16" s="82">
        <v>126</v>
      </c>
      <c r="J16" s="82">
        <v>408</v>
      </c>
      <c r="K16" s="84"/>
      <c r="L16" s="85">
        <v>883</v>
      </c>
      <c r="M16" s="85">
        <v>184</v>
      </c>
      <c r="N16" s="85">
        <v>1067</v>
      </c>
      <c r="O16" s="30"/>
    </row>
    <row r="17" spans="1:15" ht="14.25" thickBot="1">
      <c r="A17" s="86"/>
      <c r="B17" s="86" t="s">
        <v>36</v>
      </c>
      <c r="C17" s="86"/>
      <c r="D17" s="89">
        <v>2988</v>
      </c>
      <c r="E17" s="89">
        <v>223</v>
      </c>
      <c r="F17" s="89">
        <v>3211</v>
      </c>
      <c r="G17" s="89"/>
      <c r="H17" s="89">
        <v>624</v>
      </c>
      <c r="I17" s="89">
        <v>296</v>
      </c>
      <c r="J17" s="89">
        <v>920</v>
      </c>
      <c r="K17" s="90"/>
      <c r="L17" s="90">
        <v>3612</v>
      </c>
      <c r="M17" s="90">
        <v>519</v>
      </c>
      <c r="N17" s="90">
        <v>4131</v>
      </c>
      <c r="O17" s="30"/>
    </row>
    <row r="18" spans="1:15" ht="15" thickBot="1" thickTop="1">
      <c r="A18" s="91" t="s">
        <v>37</v>
      </c>
      <c r="B18" s="91"/>
      <c r="C18" s="91"/>
      <c r="D18" s="92">
        <v>1420</v>
      </c>
      <c r="E18" s="92">
        <v>18</v>
      </c>
      <c r="F18" s="92">
        <v>1438</v>
      </c>
      <c r="G18" s="92"/>
      <c r="H18" s="93" t="s">
        <v>38</v>
      </c>
      <c r="I18" s="93" t="s">
        <v>38</v>
      </c>
      <c r="J18" s="93" t="s">
        <v>38</v>
      </c>
      <c r="K18" s="92"/>
      <c r="L18" s="92">
        <v>1420</v>
      </c>
      <c r="M18" s="92">
        <v>18</v>
      </c>
      <c r="N18" s="92">
        <v>1438</v>
      </c>
      <c r="O18" s="88"/>
    </row>
    <row r="19" spans="1:15" ht="14.25" thickTop="1">
      <c r="A19" s="30"/>
      <c r="B19" s="30"/>
      <c r="C19" s="30"/>
      <c r="D19" s="88"/>
      <c r="E19" s="88"/>
      <c r="F19" s="30"/>
      <c r="G19" s="30"/>
      <c r="H19" s="94"/>
      <c r="I19" s="94"/>
      <c r="J19" s="94"/>
      <c r="K19" s="30"/>
      <c r="L19" s="88"/>
      <c r="M19" s="88"/>
      <c r="O19" s="88"/>
    </row>
    <row r="20" ht="13.5">
      <c r="A20" t="s">
        <v>31</v>
      </c>
    </row>
    <row r="21" spans="1:12" ht="13.5">
      <c r="A21" t="s">
        <v>32</v>
      </c>
      <c r="L21" s="88"/>
    </row>
    <row r="22" spans="1:15" ht="13.5">
      <c r="A22" s="95" t="s">
        <v>39</v>
      </c>
      <c r="B22" s="96"/>
      <c r="C22" s="96"/>
      <c r="D22" s="96"/>
      <c r="E22" s="96"/>
      <c r="F22" s="96"/>
      <c r="G22" s="96"/>
      <c r="H22" s="96"/>
      <c r="I22" s="96"/>
      <c r="J22" s="96"/>
      <c r="K22" s="96"/>
      <c r="L22" s="96"/>
      <c r="M22" s="96"/>
      <c r="N22" s="96"/>
      <c r="O22" s="95"/>
    </row>
    <row r="23" spans="1:15" ht="13.5">
      <c r="A23" s="95" t="s">
        <v>40</v>
      </c>
      <c r="B23" s="96"/>
      <c r="C23" s="96"/>
      <c r="D23" s="96"/>
      <c r="E23" s="96"/>
      <c r="F23" s="96"/>
      <c r="G23" s="96"/>
      <c r="H23" s="96"/>
      <c r="I23" s="96"/>
      <c r="J23" s="96"/>
      <c r="K23" s="96"/>
      <c r="L23" s="96"/>
      <c r="M23" s="96"/>
      <c r="N23" s="96"/>
      <c r="O23" s="95"/>
    </row>
    <row r="24" spans="1:15" ht="13.5">
      <c r="A24" s="95"/>
      <c r="B24" s="96"/>
      <c r="C24" s="96"/>
      <c r="D24" s="96"/>
      <c r="E24" s="96"/>
      <c r="F24" s="96"/>
      <c r="G24" s="96"/>
      <c r="H24" s="96"/>
      <c r="I24" s="96"/>
      <c r="J24" s="96"/>
      <c r="K24" s="96"/>
      <c r="L24" s="96"/>
      <c r="M24" s="96"/>
      <c r="N24" s="96"/>
      <c r="O24" s="95"/>
    </row>
    <row r="25" spans="1:15" ht="13.5">
      <c r="A25" s="97"/>
      <c r="B25" s="98"/>
      <c r="C25" s="98"/>
      <c r="D25" s="98"/>
      <c r="E25" s="98"/>
      <c r="F25" s="98"/>
      <c r="G25" s="98"/>
      <c r="H25" s="98"/>
      <c r="I25" s="98"/>
      <c r="J25" s="98"/>
      <c r="K25" s="98"/>
      <c r="L25" s="98"/>
      <c r="M25" s="98"/>
      <c r="N25" s="96"/>
      <c r="O25" s="95"/>
    </row>
    <row r="26" spans="1:15" ht="13.5">
      <c r="A26" s="97" t="s">
        <v>41</v>
      </c>
      <c r="B26" s="97"/>
      <c r="C26" s="97"/>
      <c r="D26" s="97"/>
      <c r="E26" s="97"/>
      <c r="F26" s="97"/>
      <c r="G26" s="97"/>
      <c r="H26" s="97"/>
      <c r="I26" s="97"/>
      <c r="J26" s="97"/>
      <c r="K26" s="97"/>
      <c r="L26" s="97"/>
      <c r="M26" s="97"/>
      <c r="N26" s="95"/>
      <c r="O26" s="95"/>
    </row>
    <row r="27" spans="1:15" ht="13.5">
      <c r="A27" s="99" t="s">
        <v>42</v>
      </c>
      <c r="B27" s="100"/>
      <c r="C27" s="101"/>
      <c r="D27" s="102"/>
      <c r="E27" s="103"/>
      <c r="F27" s="104"/>
      <c r="G27" s="101"/>
      <c r="H27" s="104"/>
      <c r="I27" s="103"/>
      <c r="J27" s="104"/>
      <c r="K27" s="103"/>
      <c r="L27" s="104">
        <v>228</v>
      </c>
      <c r="M27" s="103" t="s">
        <v>43</v>
      </c>
      <c r="N27" s="105"/>
      <c r="O27" s="105"/>
    </row>
    <row r="28" spans="1:13" ht="16.5">
      <c r="A28" s="106" t="s">
        <v>44</v>
      </c>
      <c r="B28" s="107"/>
      <c r="C28" s="108"/>
      <c r="D28" s="109"/>
      <c r="E28" s="110"/>
      <c r="F28" s="111"/>
      <c r="G28" s="108"/>
      <c r="H28" s="111"/>
      <c r="I28" s="110"/>
      <c r="J28" s="111"/>
      <c r="K28" s="110"/>
      <c r="L28" s="111">
        <v>596</v>
      </c>
      <c r="M28" s="110" t="s">
        <v>43</v>
      </c>
    </row>
    <row r="29" spans="1:13" ht="15.75">
      <c r="A29" s="112" t="s">
        <v>45</v>
      </c>
      <c r="B29" s="113"/>
      <c r="C29" s="113"/>
      <c r="D29" s="113"/>
      <c r="E29" s="113"/>
      <c r="F29" s="113"/>
      <c r="G29" s="108"/>
      <c r="H29" s="113"/>
      <c r="I29" s="110"/>
      <c r="J29" s="113"/>
      <c r="K29" s="110"/>
      <c r="L29" s="113">
        <v>606</v>
      </c>
      <c r="M29" s="110" t="s">
        <v>43</v>
      </c>
    </row>
    <row r="30" spans="1:13" ht="13.5">
      <c r="A30" s="114"/>
      <c r="B30" s="49"/>
      <c r="C30" s="49"/>
      <c r="D30" s="49"/>
      <c r="E30" s="49"/>
      <c r="F30" s="49"/>
      <c r="G30" s="49"/>
      <c r="H30" s="49"/>
      <c r="I30" s="49"/>
      <c r="J30" s="49"/>
      <c r="K30" s="49"/>
      <c r="L30" s="49"/>
      <c r="M30" s="49"/>
    </row>
    <row r="31" ht="13.5">
      <c r="A31" s="115" t="s">
        <v>46</v>
      </c>
    </row>
    <row r="32" ht="13.5">
      <c r="A32" s="116" t="s">
        <v>47</v>
      </c>
    </row>
  </sheetData>
  <sheetProtection/>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1:P59"/>
  <sheetViews>
    <sheetView zoomScalePageLayoutView="0" workbookViewId="0" topLeftCell="A18">
      <selection activeCell="Q18" sqref="Q18"/>
    </sheetView>
  </sheetViews>
  <sheetFormatPr defaultColWidth="9.00390625" defaultRowHeight="13.5"/>
  <cols>
    <col min="7" max="7" width="2.00390625" style="0" customWidth="1"/>
    <col min="8" max="8" width="6.125" style="0" customWidth="1"/>
    <col min="9" max="9" width="2.75390625" style="0" customWidth="1"/>
    <col min="10" max="10" width="3.625" style="0" customWidth="1"/>
    <col min="14" max="14" width="2.00390625" style="0" customWidth="1"/>
    <col min="15" max="15" width="6.00390625" style="0" customWidth="1"/>
    <col min="16" max="16" width="3.25390625" style="0" customWidth="1"/>
  </cols>
  <sheetData>
    <row r="1" spans="1:14" ht="13.5">
      <c r="A1" t="s">
        <v>48</v>
      </c>
      <c r="B1" s="117"/>
      <c r="H1" s="118"/>
      <c r="I1" s="119"/>
      <c r="J1" s="118"/>
      <c r="K1" s="30"/>
      <c r="L1" s="30"/>
      <c r="N1" s="30"/>
    </row>
    <row r="2" spans="2:16" ht="14.25" thickBot="1">
      <c r="B2" s="117"/>
      <c r="H2" s="118"/>
      <c r="I2" s="119"/>
      <c r="J2" s="118"/>
      <c r="K2" s="30"/>
      <c r="L2" s="30"/>
      <c r="N2" s="30"/>
      <c r="P2" s="30"/>
    </row>
    <row r="3" spans="1:16" ht="15" thickBot="1" thickTop="1">
      <c r="A3" s="120"/>
      <c r="B3" s="121"/>
      <c r="C3" s="120"/>
      <c r="D3" s="122" t="s">
        <v>12</v>
      </c>
      <c r="E3" s="122"/>
      <c r="F3" s="122"/>
      <c r="G3" s="122"/>
      <c r="H3" s="122"/>
      <c r="I3" s="122"/>
      <c r="J3" s="123"/>
      <c r="K3" s="122" t="s">
        <v>30</v>
      </c>
      <c r="L3" s="122"/>
      <c r="M3" s="122"/>
      <c r="N3" s="122"/>
      <c r="O3" s="122"/>
      <c r="P3" s="122"/>
    </row>
    <row r="4" spans="1:16" ht="14.25" thickBot="1">
      <c r="A4" s="124" t="s">
        <v>49</v>
      </c>
      <c r="B4" s="125" t="s">
        <v>50</v>
      </c>
      <c r="C4" s="124"/>
      <c r="D4" s="14" t="s">
        <v>51</v>
      </c>
      <c r="E4" s="126" t="s">
        <v>52</v>
      </c>
      <c r="F4" s="127" t="s">
        <v>53</v>
      </c>
      <c r="G4" s="127"/>
      <c r="H4" s="127"/>
      <c r="I4" s="127"/>
      <c r="J4" s="128"/>
      <c r="K4" s="14" t="s">
        <v>51</v>
      </c>
      <c r="L4" s="126" t="s">
        <v>52</v>
      </c>
      <c r="M4" s="127" t="s">
        <v>53</v>
      </c>
      <c r="N4" s="127"/>
      <c r="O4" s="127"/>
      <c r="P4" s="127"/>
    </row>
    <row r="5" spans="1:16" ht="15" thickBot="1" thickTop="1">
      <c r="A5" s="129" t="s">
        <v>54</v>
      </c>
      <c r="B5" s="130">
        <v>1</v>
      </c>
      <c r="C5" s="129" t="s">
        <v>54</v>
      </c>
      <c r="D5" s="131">
        <v>2</v>
      </c>
      <c r="E5" s="131">
        <v>3</v>
      </c>
      <c r="F5" s="132">
        <v>88</v>
      </c>
      <c r="G5" s="133" t="s">
        <v>55</v>
      </c>
      <c r="H5" s="134">
        <v>1.026718002566795</v>
      </c>
      <c r="I5" s="133" t="s">
        <v>56</v>
      </c>
      <c r="J5" s="133"/>
      <c r="K5" s="131">
        <v>1</v>
      </c>
      <c r="L5" s="131">
        <v>1</v>
      </c>
      <c r="M5" s="132">
        <v>70</v>
      </c>
      <c r="N5" s="133" t="s">
        <v>55</v>
      </c>
      <c r="O5" s="134">
        <v>1.6945049624788187</v>
      </c>
      <c r="P5" s="133" t="s">
        <v>56</v>
      </c>
    </row>
    <row r="6" spans="1:16" ht="13.5">
      <c r="A6" t="s">
        <v>57</v>
      </c>
      <c r="B6" s="117">
        <v>2</v>
      </c>
      <c r="C6" t="s">
        <v>58</v>
      </c>
      <c r="D6" s="135">
        <v>1</v>
      </c>
      <c r="E6" s="135">
        <v>1</v>
      </c>
      <c r="F6" s="136">
        <v>26</v>
      </c>
      <c r="G6" s="137" t="s">
        <v>55</v>
      </c>
      <c r="H6" s="138">
        <v>0.3033485007583713</v>
      </c>
      <c r="I6" s="137" t="s">
        <v>56</v>
      </c>
      <c r="J6" s="139"/>
      <c r="K6" s="135">
        <v>0</v>
      </c>
      <c r="L6" s="135">
        <v>0</v>
      </c>
      <c r="M6" s="136">
        <v>15</v>
      </c>
      <c r="N6" s="137" t="s">
        <v>55</v>
      </c>
      <c r="O6" s="138">
        <v>0.36310820624546114</v>
      </c>
      <c r="P6" s="137" t="s">
        <v>56</v>
      </c>
    </row>
    <row r="7" spans="2:16" ht="13.5">
      <c r="B7" s="117">
        <v>3</v>
      </c>
      <c r="C7" t="s">
        <v>59</v>
      </c>
      <c r="D7" s="135">
        <v>1</v>
      </c>
      <c r="E7" s="135">
        <v>0</v>
      </c>
      <c r="F7" s="136">
        <v>14</v>
      </c>
      <c r="G7" s="137" t="s">
        <v>55</v>
      </c>
      <c r="H7" s="138">
        <v>0.16334150040835377</v>
      </c>
      <c r="I7" s="137" t="s">
        <v>56</v>
      </c>
      <c r="J7" s="139"/>
      <c r="K7" s="135">
        <v>0</v>
      </c>
      <c r="L7" s="135">
        <v>1</v>
      </c>
      <c r="M7" s="136">
        <v>16</v>
      </c>
      <c r="N7" s="137" t="s">
        <v>55</v>
      </c>
      <c r="O7" s="138">
        <v>0.38731541999515856</v>
      </c>
      <c r="P7" s="137" t="s">
        <v>56</v>
      </c>
    </row>
    <row r="8" spans="2:16" ht="13.5">
      <c r="B8" s="117">
        <v>4</v>
      </c>
      <c r="C8" t="s">
        <v>60</v>
      </c>
      <c r="D8" s="135">
        <v>3</v>
      </c>
      <c r="E8" s="135">
        <v>3</v>
      </c>
      <c r="F8" s="136">
        <v>62</v>
      </c>
      <c r="G8" s="137" t="s">
        <v>55</v>
      </c>
      <c r="H8" s="138">
        <v>0.7233695018084237</v>
      </c>
      <c r="I8" s="137" t="s">
        <v>56</v>
      </c>
      <c r="J8" s="139"/>
      <c r="K8" s="135">
        <v>0</v>
      </c>
      <c r="L8" s="135">
        <v>0</v>
      </c>
      <c r="M8" s="136">
        <v>32</v>
      </c>
      <c r="N8" s="137" t="s">
        <v>55</v>
      </c>
      <c r="O8" s="138">
        <v>0.7746308399903171</v>
      </c>
      <c r="P8" s="137" t="s">
        <v>56</v>
      </c>
    </row>
    <row r="9" spans="2:16" ht="13.5">
      <c r="B9" s="117">
        <v>5</v>
      </c>
      <c r="C9" t="s">
        <v>61</v>
      </c>
      <c r="D9" s="135">
        <v>0</v>
      </c>
      <c r="E9" s="135">
        <v>0</v>
      </c>
      <c r="F9" s="136">
        <v>12</v>
      </c>
      <c r="G9" s="137" t="s">
        <v>55</v>
      </c>
      <c r="H9" s="138">
        <v>0.1400070003500175</v>
      </c>
      <c r="I9" s="137" t="s">
        <v>56</v>
      </c>
      <c r="J9" s="139"/>
      <c r="K9" s="135">
        <v>2</v>
      </c>
      <c r="L9" s="135">
        <v>0</v>
      </c>
      <c r="M9" s="136">
        <v>12</v>
      </c>
      <c r="N9" s="137" t="s">
        <v>55</v>
      </c>
      <c r="O9" s="138">
        <v>0.29048656499636893</v>
      </c>
      <c r="P9" s="137" t="s">
        <v>56</v>
      </c>
    </row>
    <row r="10" spans="2:16" ht="13.5">
      <c r="B10" s="117">
        <v>6</v>
      </c>
      <c r="C10" t="s">
        <v>62</v>
      </c>
      <c r="D10" s="135">
        <v>0</v>
      </c>
      <c r="E10" s="135">
        <v>0</v>
      </c>
      <c r="F10" s="136">
        <v>11</v>
      </c>
      <c r="G10" s="137" t="s">
        <v>55</v>
      </c>
      <c r="H10" s="138">
        <v>0.12833975032084938</v>
      </c>
      <c r="I10" s="137" t="s">
        <v>56</v>
      </c>
      <c r="J10" s="139"/>
      <c r="K10" s="135">
        <v>1</v>
      </c>
      <c r="L10" s="135">
        <v>1</v>
      </c>
      <c r="M10" s="136">
        <v>16</v>
      </c>
      <c r="N10" s="137" t="s">
        <v>55</v>
      </c>
      <c r="O10" s="138">
        <v>0.38731541999515856</v>
      </c>
      <c r="P10" s="137" t="s">
        <v>56</v>
      </c>
    </row>
    <row r="11" spans="2:16" ht="13.5">
      <c r="B11" s="117">
        <v>7</v>
      </c>
      <c r="C11" t="s">
        <v>63</v>
      </c>
      <c r="D11" s="135">
        <v>1</v>
      </c>
      <c r="E11" s="135">
        <v>0</v>
      </c>
      <c r="F11" s="136">
        <v>35</v>
      </c>
      <c r="G11" s="137" t="s">
        <v>55</v>
      </c>
      <c r="H11" s="138">
        <v>0.4083537510208844</v>
      </c>
      <c r="I11" s="137" t="s">
        <v>56</v>
      </c>
      <c r="J11" s="139"/>
      <c r="K11" s="135">
        <v>0</v>
      </c>
      <c r="L11" s="135">
        <v>1</v>
      </c>
      <c r="M11" s="136">
        <v>27</v>
      </c>
      <c r="N11" s="137" t="s">
        <v>55</v>
      </c>
      <c r="O11" s="138">
        <v>0.6535947712418301</v>
      </c>
      <c r="P11" s="137" t="s">
        <v>56</v>
      </c>
    </row>
    <row r="12" spans="2:16" ht="14.25" thickBot="1">
      <c r="B12" s="117"/>
      <c r="C12" s="140" t="s">
        <v>64</v>
      </c>
      <c r="D12" s="141">
        <v>6</v>
      </c>
      <c r="E12" s="141">
        <v>4</v>
      </c>
      <c r="F12" s="141">
        <v>160</v>
      </c>
      <c r="G12" s="141" t="s">
        <v>55</v>
      </c>
      <c r="H12" s="142">
        <v>1.8667600046669002</v>
      </c>
      <c r="I12" s="141" t="s">
        <v>56</v>
      </c>
      <c r="J12" s="141"/>
      <c r="K12" s="141">
        <v>3</v>
      </c>
      <c r="L12" s="141">
        <v>3</v>
      </c>
      <c r="M12" s="141">
        <v>118</v>
      </c>
      <c r="N12" s="143" t="s">
        <v>55</v>
      </c>
      <c r="O12" s="144">
        <v>2.8564512224642944</v>
      </c>
      <c r="P12" s="143" t="s">
        <v>56</v>
      </c>
    </row>
    <row r="13" spans="1:16" ht="13.5">
      <c r="A13" s="28" t="s">
        <v>65</v>
      </c>
      <c r="B13" s="145">
        <v>8</v>
      </c>
      <c r="C13" s="28" t="s">
        <v>66</v>
      </c>
      <c r="D13" s="146">
        <v>1</v>
      </c>
      <c r="E13" s="146">
        <v>6</v>
      </c>
      <c r="F13" s="147">
        <v>413</v>
      </c>
      <c r="G13" s="137" t="s">
        <v>55</v>
      </c>
      <c r="H13" s="148">
        <v>4.818574262046436</v>
      </c>
      <c r="I13" s="137" t="s">
        <v>56</v>
      </c>
      <c r="J13" s="137"/>
      <c r="K13" s="135">
        <v>2</v>
      </c>
      <c r="L13" s="135">
        <v>2</v>
      </c>
      <c r="M13" s="147">
        <v>248</v>
      </c>
      <c r="N13" s="137" t="s">
        <v>55</v>
      </c>
      <c r="O13" s="148">
        <v>6.003389009924957</v>
      </c>
      <c r="P13" s="137" t="s">
        <v>56</v>
      </c>
    </row>
    <row r="14" spans="2:16" ht="13.5">
      <c r="B14" s="149">
        <v>9</v>
      </c>
      <c r="C14" t="s">
        <v>67</v>
      </c>
      <c r="D14" s="135">
        <v>2</v>
      </c>
      <c r="E14" s="135">
        <v>11</v>
      </c>
      <c r="F14" s="136">
        <v>158</v>
      </c>
      <c r="G14" s="137" t="s">
        <v>55</v>
      </c>
      <c r="H14" s="138">
        <v>1.843425504608564</v>
      </c>
      <c r="I14" s="137" t="s">
        <v>56</v>
      </c>
      <c r="J14" s="139"/>
      <c r="K14" s="135">
        <v>2</v>
      </c>
      <c r="L14" s="135">
        <v>2</v>
      </c>
      <c r="M14" s="136">
        <v>118</v>
      </c>
      <c r="N14" s="137" t="s">
        <v>55</v>
      </c>
      <c r="O14" s="138">
        <v>2.8564512224642944</v>
      </c>
      <c r="P14" s="137" t="s">
        <v>56</v>
      </c>
    </row>
    <row r="15" spans="2:16" ht="13.5">
      <c r="B15" s="149">
        <v>10</v>
      </c>
      <c r="C15" t="s">
        <v>68</v>
      </c>
      <c r="D15" s="135">
        <v>4</v>
      </c>
      <c r="E15" s="135">
        <v>3</v>
      </c>
      <c r="F15" s="136">
        <v>107</v>
      </c>
      <c r="G15" s="137" t="s">
        <v>55</v>
      </c>
      <c r="H15" s="138">
        <v>1.2483957531209895</v>
      </c>
      <c r="I15" s="137" t="s">
        <v>56</v>
      </c>
      <c r="J15" s="139"/>
      <c r="K15" s="135">
        <v>1</v>
      </c>
      <c r="L15" s="135">
        <v>0</v>
      </c>
      <c r="M15" s="136">
        <v>85</v>
      </c>
      <c r="N15" s="137" t="s">
        <v>55</v>
      </c>
      <c r="O15" s="138">
        <v>2.05761316872428</v>
      </c>
      <c r="P15" s="137" t="s">
        <v>56</v>
      </c>
    </row>
    <row r="16" spans="2:16" ht="13.5">
      <c r="B16" s="149">
        <v>11</v>
      </c>
      <c r="C16" t="s">
        <v>69</v>
      </c>
      <c r="D16" s="135">
        <v>4</v>
      </c>
      <c r="E16" s="135">
        <v>3</v>
      </c>
      <c r="F16" s="136">
        <v>274</v>
      </c>
      <c r="G16" s="137" t="s">
        <v>55</v>
      </c>
      <c r="H16" s="138">
        <v>3.1968265079920664</v>
      </c>
      <c r="I16" s="137" t="s">
        <v>56</v>
      </c>
      <c r="J16" s="139"/>
      <c r="K16" s="135">
        <v>1</v>
      </c>
      <c r="L16" s="135">
        <v>2</v>
      </c>
      <c r="M16" s="136">
        <v>220</v>
      </c>
      <c r="N16" s="137" t="s">
        <v>55</v>
      </c>
      <c r="O16" s="138">
        <v>5.32558702493343</v>
      </c>
      <c r="P16" s="137" t="s">
        <v>56</v>
      </c>
    </row>
    <row r="17" spans="2:16" ht="13.5">
      <c r="B17" s="149">
        <v>12</v>
      </c>
      <c r="C17" t="s">
        <v>70</v>
      </c>
      <c r="D17" s="135">
        <v>7</v>
      </c>
      <c r="E17" s="135">
        <v>3</v>
      </c>
      <c r="F17" s="136">
        <v>469</v>
      </c>
      <c r="G17" s="137" t="s">
        <v>55</v>
      </c>
      <c r="H17" s="138">
        <v>5.47194026367985</v>
      </c>
      <c r="I17" s="137" t="s">
        <v>56</v>
      </c>
      <c r="J17" s="139"/>
      <c r="K17" s="135">
        <v>5</v>
      </c>
      <c r="L17" s="135">
        <v>4</v>
      </c>
      <c r="M17" s="136">
        <v>315</v>
      </c>
      <c r="N17" s="137" t="s">
        <v>55</v>
      </c>
      <c r="O17" s="138">
        <v>7.625272331154684</v>
      </c>
      <c r="P17" s="137" t="s">
        <v>56</v>
      </c>
    </row>
    <row r="18" spans="2:16" ht="13.5">
      <c r="B18" s="149">
        <v>13</v>
      </c>
      <c r="C18" t="s">
        <v>71</v>
      </c>
      <c r="D18" s="135">
        <v>74</v>
      </c>
      <c r="E18" s="135">
        <v>89</v>
      </c>
      <c r="F18" s="136">
        <v>3280</v>
      </c>
      <c r="G18" s="137" t="s">
        <v>55</v>
      </c>
      <c r="H18" s="138">
        <v>38.26858009567145</v>
      </c>
      <c r="I18" s="137" t="s">
        <v>56</v>
      </c>
      <c r="J18" s="139"/>
      <c r="K18" s="135">
        <v>18</v>
      </c>
      <c r="L18" s="135">
        <v>23</v>
      </c>
      <c r="M18" s="136">
        <v>1203</v>
      </c>
      <c r="N18" s="137" t="s">
        <v>55</v>
      </c>
      <c r="O18" s="138">
        <v>29.121278140885988</v>
      </c>
      <c r="P18" s="137" t="s">
        <v>56</v>
      </c>
    </row>
    <row r="19" spans="2:16" ht="13.5">
      <c r="B19" s="149">
        <v>14</v>
      </c>
      <c r="C19" t="s">
        <v>72</v>
      </c>
      <c r="D19" s="135">
        <v>22</v>
      </c>
      <c r="E19" s="135">
        <v>14</v>
      </c>
      <c r="F19" s="136">
        <v>662</v>
      </c>
      <c r="G19" s="137" t="s">
        <v>55</v>
      </c>
      <c r="H19" s="138">
        <v>7.7237195193093</v>
      </c>
      <c r="I19" s="137" t="s">
        <v>56</v>
      </c>
      <c r="J19" s="139"/>
      <c r="K19" s="135">
        <v>9</v>
      </c>
      <c r="L19" s="135">
        <v>4</v>
      </c>
      <c r="M19" s="136">
        <v>345</v>
      </c>
      <c r="N19" s="137" t="s">
        <v>55</v>
      </c>
      <c r="O19" s="138">
        <v>8.351488743645605</v>
      </c>
      <c r="P19" s="137" t="s">
        <v>56</v>
      </c>
    </row>
    <row r="20" spans="2:16" ht="13.5">
      <c r="B20" s="149">
        <v>15</v>
      </c>
      <c r="C20" t="s">
        <v>73</v>
      </c>
      <c r="D20" s="135">
        <v>0</v>
      </c>
      <c r="E20" s="135">
        <v>3</v>
      </c>
      <c r="F20" s="136">
        <v>57</v>
      </c>
      <c r="G20" s="137" t="s">
        <v>55</v>
      </c>
      <c r="H20" s="138">
        <v>0.6650332516625832</v>
      </c>
      <c r="I20" s="137" t="s">
        <v>56</v>
      </c>
      <c r="J20" s="139"/>
      <c r="K20" s="135">
        <v>1</v>
      </c>
      <c r="L20" s="135">
        <v>1</v>
      </c>
      <c r="M20" s="136">
        <v>33</v>
      </c>
      <c r="N20" s="137" t="s">
        <v>55</v>
      </c>
      <c r="O20" s="138">
        <v>0.7988380537400145</v>
      </c>
      <c r="P20" s="137" t="s">
        <v>56</v>
      </c>
    </row>
    <row r="21" spans="2:16" ht="13.5">
      <c r="B21" s="149">
        <v>16</v>
      </c>
      <c r="C21" t="s">
        <v>74</v>
      </c>
      <c r="D21" s="135">
        <v>0</v>
      </c>
      <c r="E21" s="135">
        <v>1</v>
      </c>
      <c r="F21" s="136">
        <v>81</v>
      </c>
      <c r="G21" s="137" t="s">
        <v>55</v>
      </c>
      <c r="H21" s="138">
        <v>0.9450472523626182</v>
      </c>
      <c r="I21" s="137" t="s">
        <v>56</v>
      </c>
      <c r="J21" s="139"/>
      <c r="K21" s="135">
        <v>0</v>
      </c>
      <c r="L21" s="135">
        <v>0</v>
      </c>
      <c r="M21" s="136">
        <v>34</v>
      </c>
      <c r="N21" s="137" t="s">
        <v>55</v>
      </c>
      <c r="O21" s="138">
        <v>0.823045267489712</v>
      </c>
      <c r="P21" s="137" t="s">
        <v>56</v>
      </c>
    </row>
    <row r="22" spans="2:16" ht="13.5">
      <c r="B22" s="149">
        <v>17</v>
      </c>
      <c r="C22" t="s">
        <v>75</v>
      </c>
      <c r="D22" s="135">
        <v>1</v>
      </c>
      <c r="E22" s="135">
        <v>3</v>
      </c>
      <c r="F22" s="136">
        <v>237</v>
      </c>
      <c r="G22" s="137" t="s">
        <v>55</v>
      </c>
      <c r="H22" s="138">
        <v>2.7651382569128455</v>
      </c>
      <c r="I22" s="137" t="s">
        <v>56</v>
      </c>
      <c r="J22" s="139"/>
      <c r="K22" s="135">
        <v>0</v>
      </c>
      <c r="L22" s="135">
        <v>2</v>
      </c>
      <c r="M22" s="136">
        <v>143</v>
      </c>
      <c r="N22" s="137" t="s">
        <v>55</v>
      </c>
      <c r="O22" s="138">
        <v>3.46163156620673</v>
      </c>
      <c r="P22" s="137" t="s">
        <v>56</v>
      </c>
    </row>
    <row r="23" spans="2:16" ht="14.25" thickBot="1">
      <c r="B23" s="117"/>
      <c r="C23" s="150" t="s">
        <v>64</v>
      </c>
      <c r="D23" s="151">
        <v>115</v>
      </c>
      <c r="E23" s="151">
        <v>136</v>
      </c>
      <c r="F23" s="141">
        <v>5738</v>
      </c>
      <c r="G23" s="141" t="s">
        <v>55</v>
      </c>
      <c r="H23" s="142">
        <v>66.94668066736669</v>
      </c>
      <c r="I23" s="141" t="s">
        <v>56</v>
      </c>
      <c r="J23" s="141"/>
      <c r="K23" s="141">
        <v>39</v>
      </c>
      <c r="L23" s="141">
        <v>40</v>
      </c>
      <c r="M23" s="141">
        <v>2744</v>
      </c>
      <c r="N23" s="143" t="s">
        <v>55</v>
      </c>
      <c r="O23" s="144">
        <v>66.4245945291697</v>
      </c>
      <c r="P23" s="143" t="s">
        <v>56</v>
      </c>
    </row>
    <row r="24" spans="1:16" ht="13.5">
      <c r="A24" s="28" t="s">
        <v>76</v>
      </c>
      <c r="B24" s="145">
        <v>18</v>
      </c>
      <c r="C24" s="28" t="s">
        <v>77</v>
      </c>
      <c r="D24" s="146">
        <v>0</v>
      </c>
      <c r="E24" s="146">
        <v>0</v>
      </c>
      <c r="F24" s="147">
        <v>19</v>
      </c>
      <c r="G24" s="137" t="s">
        <v>55</v>
      </c>
      <c r="H24" s="148">
        <v>0.2216777505541944</v>
      </c>
      <c r="I24" s="137" t="s">
        <v>56</v>
      </c>
      <c r="J24" s="137"/>
      <c r="K24" s="135">
        <v>0</v>
      </c>
      <c r="L24" s="135">
        <v>0</v>
      </c>
      <c r="M24" s="147">
        <v>17</v>
      </c>
      <c r="N24" s="137" t="s">
        <v>55</v>
      </c>
      <c r="O24" s="148">
        <v>0.411522633744856</v>
      </c>
      <c r="P24" s="137" t="s">
        <v>56</v>
      </c>
    </row>
    <row r="25" spans="2:16" ht="13.5">
      <c r="B25" s="117">
        <v>19</v>
      </c>
      <c r="C25" t="s">
        <v>78</v>
      </c>
      <c r="D25" s="135">
        <v>0</v>
      </c>
      <c r="E25" s="135">
        <v>2</v>
      </c>
      <c r="F25" s="136">
        <v>25</v>
      </c>
      <c r="G25" s="137" t="s">
        <v>55</v>
      </c>
      <c r="H25" s="138">
        <v>0.29168125072920315</v>
      </c>
      <c r="I25" s="137" t="s">
        <v>56</v>
      </c>
      <c r="J25" s="139"/>
      <c r="K25" s="135">
        <v>2</v>
      </c>
      <c r="L25" s="135">
        <v>0</v>
      </c>
      <c r="M25" s="136">
        <v>11</v>
      </c>
      <c r="N25" s="137" t="s">
        <v>55</v>
      </c>
      <c r="O25" s="138">
        <v>0.2662793512466715</v>
      </c>
      <c r="P25" s="137" t="s">
        <v>56</v>
      </c>
    </row>
    <row r="26" spans="2:16" ht="13.5">
      <c r="B26" s="117">
        <v>20</v>
      </c>
      <c r="C26" t="s">
        <v>79</v>
      </c>
      <c r="D26" s="135">
        <v>2</v>
      </c>
      <c r="E26" s="135">
        <v>0</v>
      </c>
      <c r="F26" s="136">
        <v>27</v>
      </c>
      <c r="G26" s="137" t="s">
        <v>55</v>
      </c>
      <c r="H26" s="138">
        <v>0.3150157507875394</v>
      </c>
      <c r="I26" s="137" t="s">
        <v>56</v>
      </c>
      <c r="J26" s="139"/>
      <c r="K26" s="135">
        <v>1</v>
      </c>
      <c r="L26" s="135">
        <v>0</v>
      </c>
      <c r="M26" s="136">
        <v>13</v>
      </c>
      <c r="N26" s="137" t="s">
        <v>55</v>
      </c>
      <c r="O26" s="138">
        <v>0.31469377874606635</v>
      </c>
      <c r="P26" s="137" t="s">
        <v>56</v>
      </c>
    </row>
    <row r="27" spans="2:16" ht="14.25" thickBot="1">
      <c r="B27" s="117"/>
      <c r="C27" s="150" t="s">
        <v>64</v>
      </c>
      <c r="D27" s="151">
        <v>2</v>
      </c>
      <c r="E27" s="151">
        <v>2</v>
      </c>
      <c r="F27" s="141">
        <v>71</v>
      </c>
      <c r="G27" s="141" t="s">
        <v>55</v>
      </c>
      <c r="H27" s="142">
        <v>0.8283747520709369</v>
      </c>
      <c r="I27" s="141" t="s">
        <v>56</v>
      </c>
      <c r="J27" s="141"/>
      <c r="K27" s="141">
        <v>3</v>
      </c>
      <c r="L27" s="141">
        <v>0</v>
      </c>
      <c r="M27" s="141">
        <v>41</v>
      </c>
      <c r="N27" s="143" t="s">
        <v>55</v>
      </c>
      <c r="O27" s="144">
        <v>0.9924957637375939</v>
      </c>
      <c r="P27" s="143" t="s">
        <v>56</v>
      </c>
    </row>
    <row r="28" spans="1:16" ht="13.5">
      <c r="A28" s="28" t="s">
        <v>80</v>
      </c>
      <c r="B28" s="145">
        <v>21</v>
      </c>
      <c r="C28" s="28" t="s">
        <v>81</v>
      </c>
      <c r="D28" s="146">
        <v>2</v>
      </c>
      <c r="E28" s="146">
        <v>0</v>
      </c>
      <c r="F28" s="147">
        <v>46</v>
      </c>
      <c r="G28" s="137" t="s">
        <v>55</v>
      </c>
      <c r="H28" s="148">
        <v>0.5366935013417338</v>
      </c>
      <c r="I28" s="137" t="s">
        <v>56</v>
      </c>
      <c r="J28" s="137"/>
      <c r="K28" s="135">
        <v>0</v>
      </c>
      <c r="L28" s="135">
        <v>2</v>
      </c>
      <c r="M28" s="147">
        <v>43</v>
      </c>
      <c r="N28" s="137" t="s">
        <v>55</v>
      </c>
      <c r="O28" s="148">
        <v>1.0409101912369887</v>
      </c>
      <c r="P28" s="137" t="s">
        <v>56</v>
      </c>
    </row>
    <row r="29" spans="2:16" ht="13.5">
      <c r="B29" s="117">
        <v>22</v>
      </c>
      <c r="C29" t="s">
        <v>82</v>
      </c>
      <c r="D29" s="135">
        <v>6</v>
      </c>
      <c r="E29" s="135">
        <v>12</v>
      </c>
      <c r="F29" s="136">
        <v>217</v>
      </c>
      <c r="G29" s="137" t="s">
        <v>55</v>
      </c>
      <c r="H29" s="138">
        <v>2.5317932563294834</v>
      </c>
      <c r="I29" s="137" t="s">
        <v>56</v>
      </c>
      <c r="J29" s="139"/>
      <c r="K29" s="135">
        <v>4</v>
      </c>
      <c r="L29" s="135">
        <v>1</v>
      </c>
      <c r="M29" s="136">
        <v>114</v>
      </c>
      <c r="N29" s="137" t="s">
        <v>55</v>
      </c>
      <c r="O29" s="138">
        <v>2.7596223674655045</v>
      </c>
      <c r="P29" s="137" t="s">
        <v>56</v>
      </c>
    </row>
    <row r="30" spans="2:16" ht="13.5">
      <c r="B30" s="117">
        <v>23</v>
      </c>
      <c r="C30" t="s">
        <v>83</v>
      </c>
      <c r="D30" s="135">
        <v>25</v>
      </c>
      <c r="E30" s="135">
        <v>24</v>
      </c>
      <c r="F30" s="136">
        <v>449</v>
      </c>
      <c r="G30" s="137" t="s">
        <v>55</v>
      </c>
      <c r="H30" s="138">
        <v>5.238595263096489</v>
      </c>
      <c r="I30" s="137" t="s">
        <v>56</v>
      </c>
      <c r="J30" s="139"/>
      <c r="K30" s="135">
        <v>5</v>
      </c>
      <c r="L30" s="135">
        <v>7</v>
      </c>
      <c r="M30" s="136">
        <v>182</v>
      </c>
      <c r="N30" s="137" t="s">
        <v>55</v>
      </c>
      <c r="O30" s="138">
        <v>4.405712902444928</v>
      </c>
      <c r="P30" s="137" t="s">
        <v>56</v>
      </c>
    </row>
    <row r="31" spans="2:16" ht="13.5">
      <c r="B31" s="117">
        <v>24</v>
      </c>
      <c r="C31" t="s">
        <v>84</v>
      </c>
      <c r="D31" s="135">
        <v>2</v>
      </c>
      <c r="E31" s="135">
        <v>1</v>
      </c>
      <c r="F31" s="136">
        <v>88</v>
      </c>
      <c r="G31" s="137" t="s">
        <v>55</v>
      </c>
      <c r="H31" s="138">
        <v>1.026718002566795</v>
      </c>
      <c r="I31" s="137" t="s">
        <v>56</v>
      </c>
      <c r="J31" s="139"/>
      <c r="K31" s="135">
        <v>1</v>
      </c>
      <c r="L31" s="135">
        <v>6</v>
      </c>
      <c r="M31" s="136">
        <v>51</v>
      </c>
      <c r="N31" s="137" t="s">
        <v>55</v>
      </c>
      <c r="O31" s="138">
        <v>1.2345679012345678</v>
      </c>
      <c r="P31" s="137" t="s">
        <v>56</v>
      </c>
    </row>
    <row r="32" spans="2:16" ht="14.25" thickBot="1">
      <c r="B32" s="117"/>
      <c r="C32" s="150" t="s">
        <v>64</v>
      </c>
      <c r="D32" s="151">
        <v>35</v>
      </c>
      <c r="E32" s="151">
        <v>37</v>
      </c>
      <c r="F32" s="141">
        <v>800</v>
      </c>
      <c r="G32" s="141" t="s">
        <v>55</v>
      </c>
      <c r="H32" s="142">
        <v>9.3338000233345</v>
      </c>
      <c r="I32" s="141" t="s">
        <v>56</v>
      </c>
      <c r="J32" s="141"/>
      <c r="K32" s="141">
        <v>10</v>
      </c>
      <c r="L32" s="141">
        <v>16</v>
      </c>
      <c r="M32" s="141">
        <v>390</v>
      </c>
      <c r="N32" s="143" t="s">
        <v>55</v>
      </c>
      <c r="O32" s="144">
        <v>9.44081336238199</v>
      </c>
      <c r="P32" s="143" t="s">
        <v>56</v>
      </c>
    </row>
    <row r="33" spans="1:16" ht="13.5">
      <c r="A33" s="28" t="s">
        <v>85</v>
      </c>
      <c r="B33" s="145">
        <v>25</v>
      </c>
      <c r="C33" s="28" t="s">
        <v>86</v>
      </c>
      <c r="D33" s="146">
        <v>3</v>
      </c>
      <c r="E33" s="146">
        <v>1</v>
      </c>
      <c r="F33" s="147">
        <v>35</v>
      </c>
      <c r="G33" s="137" t="s">
        <v>55</v>
      </c>
      <c r="H33" s="148">
        <v>0.4083537510208844</v>
      </c>
      <c r="I33" s="137" t="s">
        <v>56</v>
      </c>
      <c r="J33" s="137"/>
      <c r="K33" s="135">
        <v>0</v>
      </c>
      <c r="L33" s="135">
        <v>0</v>
      </c>
      <c r="M33" s="147">
        <v>25</v>
      </c>
      <c r="N33" s="137" t="s">
        <v>55</v>
      </c>
      <c r="O33" s="148">
        <v>0.6051803437424352</v>
      </c>
      <c r="P33" s="137" t="s">
        <v>56</v>
      </c>
    </row>
    <row r="34" spans="2:16" ht="13.5">
      <c r="B34" s="117">
        <v>26</v>
      </c>
      <c r="C34" t="s">
        <v>87</v>
      </c>
      <c r="D34" s="135">
        <v>3</v>
      </c>
      <c r="E34" s="135">
        <v>4</v>
      </c>
      <c r="F34" s="136">
        <v>118</v>
      </c>
      <c r="G34" s="137" t="s">
        <v>55</v>
      </c>
      <c r="H34" s="138">
        <v>1.3767355034418387</v>
      </c>
      <c r="I34" s="137" t="s">
        <v>56</v>
      </c>
      <c r="J34" s="139"/>
      <c r="K34" s="135">
        <v>5</v>
      </c>
      <c r="L34" s="135">
        <v>0</v>
      </c>
      <c r="M34" s="136">
        <v>56</v>
      </c>
      <c r="N34" s="137" t="s">
        <v>55</v>
      </c>
      <c r="O34" s="138">
        <v>1.355603969983055</v>
      </c>
      <c r="P34" s="137" t="s">
        <v>56</v>
      </c>
    </row>
    <row r="35" spans="2:16" ht="13.5">
      <c r="B35" s="117">
        <v>27</v>
      </c>
      <c r="C35" t="s">
        <v>88</v>
      </c>
      <c r="D35" s="135">
        <v>37</v>
      </c>
      <c r="E35" s="135">
        <v>29</v>
      </c>
      <c r="F35" s="136">
        <v>835</v>
      </c>
      <c r="G35" s="137" t="s">
        <v>55</v>
      </c>
      <c r="H35" s="138">
        <v>9.742153774355385</v>
      </c>
      <c r="I35" s="137" t="s">
        <v>56</v>
      </c>
      <c r="J35" s="139"/>
      <c r="K35" s="135">
        <v>7</v>
      </c>
      <c r="L35" s="135">
        <v>10</v>
      </c>
      <c r="M35" s="136">
        <v>246</v>
      </c>
      <c r="N35" s="137" t="s">
        <v>55</v>
      </c>
      <c r="O35" s="138">
        <v>5.954974582425563</v>
      </c>
      <c r="P35" s="137" t="s">
        <v>56</v>
      </c>
    </row>
    <row r="36" spans="2:16" ht="13.5">
      <c r="B36" s="117">
        <v>28</v>
      </c>
      <c r="C36" t="s">
        <v>89</v>
      </c>
      <c r="D36" s="135">
        <v>2</v>
      </c>
      <c r="E36" s="135">
        <v>5</v>
      </c>
      <c r="F36" s="136">
        <v>146</v>
      </c>
      <c r="G36" s="137" t="s">
        <v>55</v>
      </c>
      <c r="H36" s="138">
        <v>1.7034185042585464</v>
      </c>
      <c r="I36" s="137" t="s">
        <v>56</v>
      </c>
      <c r="J36" s="139"/>
      <c r="K36" s="135">
        <v>2</v>
      </c>
      <c r="L36" s="135">
        <v>2</v>
      </c>
      <c r="M36" s="136">
        <v>90</v>
      </c>
      <c r="N36" s="137" t="s">
        <v>55</v>
      </c>
      <c r="O36" s="138">
        <v>2.178649237472767</v>
      </c>
      <c r="P36" s="137" t="s">
        <v>56</v>
      </c>
    </row>
    <row r="37" spans="2:16" ht="13.5">
      <c r="B37" s="117">
        <v>29</v>
      </c>
      <c r="C37" t="s">
        <v>90</v>
      </c>
      <c r="D37" s="135">
        <v>2</v>
      </c>
      <c r="E37" s="135">
        <v>0</v>
      </c>
      <c r="F37" s="136">
        <v>47</v>
      </c>
      <c r="G37" s="137" t="s">
        <v>55</v>
      </c>
      <c r="H37" s="138">
        <v>0.5483607513709019</v>
      </c>
      <c r="I37" s="137" t="s">
        <v>56</v>
      </c>
      <c r="J37" s="139"/>
      <c r="K37" s="135">
        <v>0</v>
      </c>
      <c r="L37" s="135">
        <v>2</v>
      </c>
      <c r="M37" s="136">
        <v>30</v>
      </c>
      <c r="N37" s="137" t="s">
        <v>55</v>
      </c>
      <c r="O37" s="138">
        <v>0.7262164124909223</v>
      </c>
      <c r="P37" s="137" t="s">
        <v>56</v>
      </c>
    </row>
    <row r="38" spans="2:16" ht="13.5">
      <c r="B38" s="117">
        <v>30</v>
      </c>
      <c r="C38" t="s">
        <v>91</v>
      </c>
      <c r="D38" s="135">
        <v>0</v>
      </c>
      <c r="E38" s="135">
        <v>0</v>
      </c>
      <c r="F38" s="136">
        <v>22</v>
      </c>
      <c r="G38" s="137" t="s">
        <v>55</v>
      </c>
      <c r="H38" s="138">
        <v>0.25667950064169875</v>
      </c>
      <c r="I38" s="137" t="s">
        <v>56</v>
      </c>
      <c r="J38" s="139"/>
      <c r="K38" s="135">
        <v>3</v>
      </c>
      <c r="L38" s="135">
        <v>0</v>
      </c>
      <c r="M38" s="136">
        <v>28</v>
      </c>
      <c r="N38" s="137" t="s">
        <v>55</v>
      </c>
      <c r="O38" s="138">
        <v>0.6778019849915276</v>
      </c>
      <c r="P38" s="137" t="s">
        <v>56</v>
      </c>
    </row>
    <row r="39" spans="2:16" ht="14.25" thickBot="1">
      <c r="B39" s="117"/>
      <c r="C39" s="150" t="s">
        <v>64</v>
      </c>
      <c r="D39" s="151">
        <v>47</v>
      </c>
      <c r="E39" s="151">
        <v>39</v>
      </c>
      <c r="F39" s="141">
        <v>1203</v>
      </c>
      <c r="G39" s="141" t="s">
        <v>55</v>
      </c>
      <c r="H39" s="142">
        <v>14.035701785089255</v>
      </c>
      <c r="I39" s="141" t="s">
        <v>56</v>
      </c>
      <c r="J39" s="141"/>
      <c r="K39" s="141">
        <v>17</v>
      </c>
      <c r="L39" s="141">
        <v>14</v>
      </c>
      <c r="M39" s="141">
        <v>475</v>
      </c>
      <c r="N39" s="143" t="s">
        <v>55</v>
      </c>
      <c r="O39" s="144">
        <v>11.498426531106269</v>
      </c>
      <c r="P39" s="143" t="s">
        <v>56</v>
      </c>
    </row>
    <row r="40" spans="1:16" ht="13.5">
      <c r="A40" s="28" t="s">
        <v>92</v>
      </c>
      <c r="B40" s="145">
        <v>31</v>
      </c>
      <c r="C40" s="28" t="s">
        <v>93</v>
      </c>
      <c r="D40" s="146">
        <v>0</v>
      </c>
      <c r="E40" s="146">
        <v>0</v>
      </c>
      <c r="F40" s="147">
        <v>6</v>
      </c>
      <c r="G40" s="137" t="s">
        <v>55</v>
      </c>
      <c r="H40" s="148">
        <v>0.07000350017500875</v>
      </c>
      <c r="I40" s="137" t="s">
        <v>56</v>
      </c>
      <c r="J40" s="137"/>
      <c r="K40" s="135">
        <v>0</v>
      </c>
      <c r="L40" s="135">
        <v>0</v>
      </c>
      <c r="M40" s="147">
        <v>4</v>
      </c>
      <c r="N40" s="137" t="s">
        <v>55</v>
      </c>
      <c r="O40" s="148">
        <v>0.09682885499878964</v>
      </c>
      <c r="P40" s="137" t="s">
        <v>56</v>
      </c>
    </row>
    <row r="41" spans="2:16" ht="13.5">
      <c r="B41" s="117">
        <v>32</v>
      </c>
      <c r="C41" t="s">
        <v>94</v>
      </c>
      <c r="D41" s="135">
        <v>0</v>
      </c>
      <c r="E41" s="135">
        <v>1</v>
      </c>
      <c r="F41" s="136">
        <v>9</v>
      </c>
      <c r="G41" s="137" t="s">
        <v>55</v>
      </c>
      <c r="H41" s="138">
        <v>0.10500525026251313</v>
      </c>
      <c r="I41" s="137" t="s">
        <v>56</v>
      </c>
      <c r="J41" s="139"/>
      <c r="K41" s="135">
        <v>0</v>
      </c>
      <c r="L41" s="135">
        <v>0</v>
      </c>
      <c r="M41" s="136">
        <v>3</v>
      </c>
      <c r="N41" s="137" t="s">
        <v>55</v>
      </c>
      <c r="O41" s="138">
        <v>0.07262164124909223</v>
      </c>
      <c r="P41" s="137" t="s">
        <v>56</v>
      </c>
    </row>
    <row r="42" spans="2:16" ht="13.5">
      <c r="B42" s="117">
        <v>33</v>
      </c>
      <c r="C42" t="s">
        <v>95</v>
      </c>
      <c r="D42" s="135">
        <v>2</v>
      </c>
      <c r="E42" s="135">
        <v>1</v>
      </c>
      <c r="F42" s="136">
        <v>30</v>
      </c>
      <c r="G42" s="137" t="s">
        <v>55</v>
      </c>
      <c r="H42" s="138">
        <v>0.35001750087504374</v>
      </c>
      <c r="I42" s="137" t="s">
        <v>56</v>
      </c>
      <c r="J42" s="139"/>
      <c r="K42" s="135">
        <v>1</v>
      </c>
      <c r="L42" s="135">
        <v>0</v>
      </c>
      <c r="M42" s="136">
        <v>25</v>
      </c>
      <c r="N42" s="137" t="s">
        <v>55</v>
      </c>
      <c r="O42" s="138">
        <v>0.6051803437424352</v>
      </c>
      <c r="P42" s="137" t="s">
        <v>56</v>
      </c>
    </row>
    <row r="43" spans="2:16" ht="13.5">
      <c r="B43" s="117">
        <v>34</v>
      </c>
      <c r="C43" t="s">
        <v>96</v>
      </c>
      <c r="D43" s="135">
        <v>2</v>
      </c>
      <c r="E43" s="135">
        <v>0</v>
      </c>
      <c r="F43" s="136">
        <v>68</v>
      </c>
      <c r="G43" s="137" t="s">
        <v>55</v>
      </c>
      <c r="H43" s="138">
        <v>0.7933730019834325</v>
      </c>
      <c r="I43" s="137" t="s">
        <v>56</v>
      </c>
      <c r="J43" s="139"/>
      <c r="K43" s="135">
        <v>1</v>
      </c>
      <c r="L43" s="135">
        <v>1</v>
      </c>
      <c r="M43" s="136">
        <v>27</v>
      </c>
      <c r="N43" s="137" t="s">
        <v>55</v>
      </c>
      <c r="O43" s="138">
        <v>0.6535947712418301</v>
      </c>
      <c r="P43" s="137" t="s">
        <v>56</v>
      </c>
    </row>
    <row r="44" spans="2:16" ht="13.5">
      <c r="B44" s="117">
        <v>35</v>
      </c>
      <c r="C44" t="s">
        <v>97</v>
      </c>
      <c r="D44" s="135">
        <v>1</v>
      </c>
      <c r="E44" s="135">
        <v>1</v>
      </c>
      <c r="F44" s="136">
        <v>19</v>
      </c>
      <c r="G44" s="137" t="s">
        <v>55</v>
      </c>
      <c r="H44" s="138">
        <v>0.2216777505541944</v>
      </c>
      <c r="I44" s="137" t="s">
        <v>56</v>
      </c>
      <c r="J44" s="139"/>
      <c r="K44" s="135">
        <v>0</v>
      </c>
      <c r="L44" s="135">
        <v>1</v>
      </c>
      <c r="M44" s="136">
        <v>8</v>
      </c>
      <c r="N44" s="137" t="s">
        <v>55</v>
      </c>
      <c r="O44" s="138">
        <v>0.19365770999757928</v>
      </c>
      <c r="P44" s="137" t="s">
        <v>56</v>
      </c>
    </row>
    <row r="45" spans="2:16" ht="13.5">
      <c r="B45" s="117">
        <v>36</v>
      </c>
      <c r="C45" t="s">
        <v>98</v>
      </c>
      <c r="D45" s="135">
        <v>0</v>
      </c>
      <c r="E45" s="135">
        <v>0</v>
      </c>
      <c r="F45" s="136">
        <v>6</v>
      </c>
      <c r="G45" s="137" t="s">
        <v>55</v>
      </c>
      <c r="H45" s="138">
        <v>0.07000350017500875</v>
      </c>
      <c r="I45" s="137" t="s">
        <v>56</v>
      </c>
      <c r="J45" s="139"/>
      <c r="K45" s="135">
        <v>0</v>
      </c>
      <c r="L45" s="135">
        <v>0</v>
      </c>
      <c r="M45" s="136">
        <v>7</v>
      </c>
      <c r="N45" s="137" t="s">
        <v>55</v>
      </c>
      <c r="O45" s="138">
        <v>0.1694504962478819</v>
      </c>
      <c r="P45" s="137" t="s">
        <v>56</v>
      </c>
    </row>
    <row r="46" spans="2:16" ht="13.5">
      <c r="B46" s="117">
        <v>37</v>
      </c>
      <c r="C46" t="s">
        <v>99</v>
      </c>
      <c r="D46" s="135">
        <v>1</v>
      </c>
      <c r="E46" s="135">
        <v>0</v>
      </c>
      <c r="F46" s="136">
        <v>17</v>
      </c>
      <c r="G46" s="137" t="s">
        <v>55</v>
      </c>
      <c r="H46" s="138">
        <v>0.19834325049585813</v>
      </c>
      <c r="I46" s="137" t="s">
        <v>56</v>
      </c>
      <c r="J46" s="139"/>
      <c r="K46" s="135">
        <v>0</v>
      </c>
      <c r="L46" s="135">
        <v>0</v>
      </c>
      <c r="M46" s="136">
        <v>14</v>
      </c>
      <c r="N46" s="137" t="s">
        <v>55</v>
      </c>
      <c r="O46" s="138">
        <v>0.3389009924957638</v>
      </c>
      <c r="P46" s="137" t="s">
        <v>56</v>
      </c>
    </row>
    <row r="47" spans="2:16" ht="13.5">
      <c r="B47" s="117">
        <v>38</v>
      </c>
      <c r="C47" t="s">
        <v>100</v>
      </c>
      <c r="D47" s="135">
        <v>0</v>
      </c>
      <c r="E47" s="135">
        <v>1</v>
      </c>
      <c r="F47" s="136">
        <v>37</v>
      </c>
      <c r="G47" s="137" t="s">
        <v>55</v>
      </c>
      <c r="H47" s="138">
        <v>0.43168825107922065</v>
      </c>
      <c r="I47" s="137" t="s">
        <v>56</v>
      </c>
      <c r="J47" s="139"/>
      <c r="K47" s="135">
        <v>0</v>
      </c>
      <c r="L47" s="135">
        <v>0</v>
      </c>
      <c r="M47" s="136">
        <v>22</v>
      </c>
      <c r="N47" s="137" t="s">
        <v>55</v>
      </c>
      <c r="O47" s="138">
        <v>0.532558702493343</v>
      </c>
      <c r="P47" s="137" t="s">
        <v>56</v>
      </c>
    </row>
    <row r="48" spans="2:16" ht="13.5">
      <c r="B48" s="117">
        <v>39</v>
      </c>
      <c r="C48" t="s">
        <v>101</v>
      </c>
      <c r="D48" s="135">
        <v>0</v>
      </c>
      <c r="E48" s="135">
        <v>0</v>
      </c>
      <c r="F48" s="136">
        <v>16</v>
      </c>
      <c r="G48" s="137" t="s">
        <v>55</v>
      </c>
      <c r="H48" s="138">
        <v>0.18667600046669</v>
      </c>
      <c r="I48" s="137" t="s">
        <v>56</v>
      </c>
      <c r="J48" s="139"/>
      <c r="K48" s="135">
        <v>1</v>
      </c>
      <c r="L48" s="135">
        <v>0</v>
      </c>
      <c r="M48" s="136">
        <v>9</v>
      </c>
      <c r="N48" s="137" t="s">
        <v>55</v>
      </c>
      <c r="O48" s="138">
        <v>0.2178649237472767</v>
      </c>
      <c r="P48" s="137" t="s">
        <v>56</v>
      </c>
    </row>
    <row r="49" spans="2:16" ht="14.25" thickBot="1">
      <c r="B49" s="117"/>
      <c r="C49" s="150" t="s">
        <v>64</v>
      </c>
      <c r="D49" s="151">
        <v>6</v>
      </c>
      <c r="E49" s="151">
        <v>4</v>
      </c>
      <c r="F49" s="141">
        <v>208</v>
      </c>
      <c r="G49" s="141" t="s">
        <v>55</v>
      </c>
      <c r="H49" s="142">
        <v>2.42678800606697</v>
      </c>
      <c r="I49" s="141" t="s">
        <v>56</v>
      </c>
      <c r="J49" s="141"/>
      <c r="K49" s="141">
        <v>3</v>
      </c>
      <c r="L49" s="141">
        <v>2</v>
      </c>
      <c r="M49" s="141">
        <v>119</v>
      </c>
      <c r="N49" s="143" t="s">
        <v>55</v>
      </c>
      <c r="O49" s="144">
        <v>2.880658436213992</v>
      </c>
      <c r="P49" s="143" t="s">
        <v>56</v>
      </c>
    </row>
    <row r="50" spans="1:16" ht="13.5">
      <c r="A50" s="28" t="s">
        <v>102</v>
      </c>
      <c r="B50" s="145">
        <v>40</v>
      </c>
      <c r="C50" s="28" t="s">
        <v>103</v>
      </c>
      <c r="D50" s="146">
        <v>4</v>
      </c>
      <c r="E50" s="146">
        <v>4</v>
      </c>
      <c r="F50" s="147">
        <v>136</v>
      </c>
      <c r="G50" s="137" t="s">
        <v>55</v>
      </c>
      <c r="H50" s="148">
        <v>1.586746003966865</v>
      </c>
      <c r="I50" s="137" t="s">
        <v>56</v>
      </c>
      <c r="J50" s="137"/>
      <c r="K50" s="135">
        <v>0</v>
      </c>
      <c r="L50" s="135">
        <v>4</v>
      </c>
      <c r="M50" s="147">
        <v>64</v>
      </c>
      <c r="N50" s="137" t="s">
        <v>55</v>
      </c>
      <c r="O50" s="148">
        <v>1.5492616799806342</v>
      </c>
      <c r="P50" s="137" t="s">
        <v>56</v>
      </c>
    </row>
    <row r="51" spans="2:16" ht="13.5">
      <c r="B51" s="117">
        <v>41</v>
      </c>
      <c r="C51" t="s">
        <v>104</v>
      </c>
      <c r="D51" s="135">
        <v>0</v>
      </c>
      <c r="E51" s="135">
        <v>0</v>
      </c>
      <c r="F51" s="136">
        <v>4</v>
      </c>
      <c r="G51" s="137" t="s">
        <v>55</v>
      </c>
      <c r="H51" s="138">
        <v>0.0466690001166725</v>
      </c>
      <c r="I51" s="137" t="s">
        <v>56</v>
      </c>
      <c r="J51" s="139"/>
      <c r="K51" s="135">
        <v>0</v>
      </c>
      <c r="L51" s="135">
        <v>0</v>
      </c>
      <c r="M51" s="136">
        <v>3</v>
      </c>
      <c r="N51" s="137" t="s">
        <v>55</v>
      </c>
      <c r="O51" s="138">
        <v>0.07262164124909223</v>
      </c>
      <c r="P51" s="137" t="s">
        <v>56</v>
      </c>
    </row>
    <row r="52" spans="2:16" ht="13.5">
      <c r="B52" s="117">
        <v>42</v>
      </c>
      <c r="C52" t="s">
        <v>105</v>
      </c>
      <c r="D52" s="135">
        <v>1</v>
      </c>
      <c r="E52" s="135">
        <v>0</v>
      </c>
      <c r="F52" s="136">
        <v>17</v>
      </c>
      <c r="G52" s="137" t="s">
        <v>55</v>
      </c>
      <c r="H52" s="138">
        <v>0.19834325049585813</v>
      </c>
      <c r="I52" s="137" t="s">
        <v>56</v>
      </c>
      <c r="J52" s="139"/>
      <c r="K52" s="135">
        <v>0</v>
      </c>
      <c r="L52" s="135">
        <v>0</v>
      </c>
      <c r="M52" s="136">
        <v>11</v>
      </c>
      <c r="N52" s="137" t="s">
        <v>55</v>
      </c>
      <c r="O52" s="138">
        <v>0.2662793512466715</v>
      </c>
      <c r="P52" s="137" t="s">
        <v>56</v>
      </c>
    </row>
    <row r="53" spans="2:16" ht="13.5">
      <c r="B53" s="117">
        <v>43</v>
      </c>
      <c r="C53" t="s">
        <v>106</v>
      </c>
      <c r="D53" s="135">
        <v>3</v>
      </c>
      <c r="E53" s="135">
        <v>3</v>
      </c>
      <c r="F53" s="136">
        <v>31</v>
      </c>
      <c r="G53" s="137" t="s">
        <v>55</v>
      </c>
      <c r="H53" s="138">
        <v>0.36168475090421187</v>
      </c>
      <c r="I53" s="137" t="s">
        <v>56</v>
      </c>
      <c r="J53" s="139"/>
      <c r="K53" s="135">
        <v>1</v>
      </c>
      <c r="L53" s="135">
        <v>2</v>
      </c>
      <c r="M53" s="136">
        <v>16</v>
      </c>
      <c r="N53" s="137" t="s">
        <v>55</v>
      </c>
      <c r="O53" s="138">
        <v>0.38731541999515856</v>
      </c>
      <c r="P53" s="137" t="s">
        <v>56</v>
      </c>
    </row>
    <row r="54" spans="2:16" ht="13.5">
      <c r="B54" s="117">
        <v>44</v>
      </c>
      <c r="C54" t="s">
        <v>107</v>
      </c>
      <c r="D54" s="135">
        <v>0</v>
      </c>
      <c r="E54" s="135">
        <v>0</v>
      </c>
      <c r="F54" s="136">
        <v>13</v>
      </c>
      <c r="G54" s="137" t="s">
        <v>55</v>
      </c>
      <c r="H54" s="138">
        <v>0.15167425037918564</v>
      </c>
      <c r="I54" s="137" t="s">
        <v>56</v>
      </c>
      <c r="J54" s="139"/>
      <c r="K54" s="135">
        <v>0</v>
      </c>
      <c r="L54" s="135">
        <v>1</v>
      </c>
      <c r="M54" s="136">
        <v>9</v>
      </c>
      <c r="N54" s="137" t="s">
        <v>55</v>
      </c>
      <c r="O54" s="138">
        <v>0.2178649237472767</v>
      </c>
      <c r="P54" s="137" t="s">
        <v>56</v>
      </c>
    </row>
    <row r="55" spans="2:16" ht="13.5">
      <c r="B55" s="117">
        <v>45</v>
      </c>
      <c r="C55" t="s">
        <v>108</v>
      </c>
      <c r="D55" s="135">
        <v>0</v>
      </c>
      <c r="E55" s="135">
        <v>0</v>
      </c>
      <c r="F55" s="136">
        <v>13</v>
      </c>
      <c r="G55" s="137" t="s">
        <v>55</v>
      </c>
      <c r="H55" s="138">
        <v>0.15167425037918564</v>
      </c>
      <c r="I55" s="137" t="s">
        <v>56</v>
      </c>
      <c r="J55" s="139"/>
      <c r="K55" s="135">
        <v>0</v>
      </c>
      <c r="L55" s="135">
        <v>0</v>
      </c>
      <c r="M55" s="136">
        <v>10</v>
      </c>
      <c r="N55" s="137" t="s">
        <v>55</v>
      </c>
      <c r="O55" s="138">
        <v>0.2420721374969741</v>
      </c>
      <c r="P55" s="137" t="s">
        <v>56</v>
      </c>
    </row>
    <row r="56" spans="2:16" ht="13.5">
      <c r="B56" s="117">
        <v>46</v>
      </c>
      <c r="C56" t="s">
        <v>109</v>
      </c>
      <c r="D56" s="135">
        <v>1</v>
      </c>
      <c r="E56" s="135">
        <v>1</v>
      </c>
      <c r="F56" s="136">
        <v>26</v>
      </c>
      <c r="G56" s="137" t="s">
        <v>55</v>
      </c>
      <c r="H56" s="138">
        <v>0.3033485007583713</v>
      </c>
      <c r="I56" s="137" t="s">
        <v>56</v>
      </c>
      <c r="J56" s="139"/>
      <c r="K56" s="135">
        <v>1</v>
      </c>
      <c r="L56" s="135">
        <v>2</v>
      </c>
      <c r="M56" s="136">
        <v>19</v>
      </c>
      <c r="N56" s="137" t="s">
        <v>55</v>
      </c>
      <c r="O56" s="138">
        <v>0.45993706124425077</v>
      </c>
      <c r="P56" s="137" t="s">
        <v>56</v>
      </c>
    </row>
    <row r="57" spans="2:16" ht="13.5">
      <c r="B57" s="117">
        <v>47</v>
      </c>
      <c r="C57" t="s">
        <v>110</v>
      </c>
      <c r="D57" s="135">
        <v>5</v>
      </c>
      <c r="E57" s="135">
        <v>2</v>
      </c>
      <c r="F57" s="136">
        <v>63</v>
      </c>
      <c r="G57" s="137" t="s">
        <v>55</v>
      </c>
      <c r="H57" s="138">
        <v>0.7350367518375919</v>
      </c>
      <c r="I57" s="137" t="s">
        <v>56</v>
      </c>
      <c r="J57" s="139"/>
      <c r="K57" s="135">
        <v>3</v>
      </c>
      <c r="L57" s="135">
        <v>0</v>
      </c>
      <c r="M57" s="136">
        <v>42</v>
      </c>
      <c r="N57" s="137" t="s">
        <v>55</v>
      </c>
      <c r="O57" s="138">
        <v>1.016702977487291</v>
      </c>
      <c r="P57" s="137" t="s">
        <v>56</v>
      </c>
    </row>
    <row r="58" spans="1:16" ht="14.25" thickBot="1">
      <c r="A58" s="86"/>
      <c r="B58" s="152"/>
      <c r="C58" s="153" t="s">
        <v>64</v>
      </c>
      <c r="D58" s="154">
        <v>14</v>
      </c>
      <c r="E58" s="154">
        <v>10</v>
      </c>
      <c r="F58" s="154">
        <v>303</v>
      </c>
      <c r="G58" s="154" t="s">
        <v>55</v>
      </c>
      <c r="H58" s="155">
        <v>3.535176758837942</v>
      </c>
      <c r="I58" s="154" t="s">
        <v>56</v>
      </c>
      <c r="J58" s="154"/>
      <c r="K58" s="154">
        <v>5</v>
      </c>
      <c r="L58" s="154">
        <v>9</v>
      </c>
      <c r="M58" s="154">
        <v>174</v>
      </c>
      <c r="N58" s="154" t="s">
        <v>55</v>
      </c>
      <c r="O58" s="155">
        <v>4.212055192447349</v>
      </c>
      <c r="P58" s="154" t="s">
        <v>56</v>
      </c>
    </row>
    <row r="59" spans="1:16" ht="14.25" thickTop="1">
      <c r="A59" s="30" t="s">
        <v>4</v>
      </c>
      <c r="B59" s="149"/>
      <c r="C59" s="30"/>
      <c r="D59" s="137">
        <v>227</v>
      </c>
      <c r="E59" s="137">
        <v>235</v>
      </c>
      <c r="F59" s="137">
        <v>8571</v>
      </c>
      <c r="G59" s="137" t="s">
        <v>55</v>
      </c>
      <c r="H59" s="148">
        <v>100</v>
      </c>
      <c r="I59" s="137" t="s">
        <v>56</v>
      </c>
      <c r="J59" s="137"/>
      <c r="K59" s="137">
        <v>81</v>
      </c>
      <c r="L59" s="137">
        <v>85</v>
      </c>
      <c r="M59" s="137">
        <v>4131</v>
      </c>
      <c r="N59" s="137" t="s">
        <v>55</v>
      </c>
      <c r="O59" s="148">
        <v>100</v>
      </c>
      <c r="P59" s="137" t="s">
        <v>56</v>
      </c>
    </row>
  </sheetData>
  <sheetProtection/>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1:E51"/>
  <sheetViews>
    <sheetView zoomScalePageLayoutView="0" workbookViewId="0" topLeftCell="A1">
      <selection activeCell="F30" sqref="F30"/>
    </sheetView>
  </sheetViews>
  <sheetFormatPr defaultColWidth="9.00390625" defaultRowHeight="13.5"/>
  <cols>
    <col min="1" max="1" width="28.00390625" style="0" customWidth="1"/>
    <col min="2" max="2" width="18.00390625" style="0" customWidth="1"/>
    <col min="3" max="3" width="15.50390625" style="0" customWidth="1"/>
    <col min="4" max="4" width="12.50390625" style="0" customWidth="1"/>
  </cols>
  <sheetData>
    <row r="1" ht="14.25">
      <c r="A1" s="156" t="s">
        <v>111</v>
      </c>
    </row>
    <row r="2" spans="1:2" ht="13.5">
      <c r="A2" s="173"/>
      <c r="B2" s="173"/>
    </row>
    <row r="3" spans="1:2" ht="13.5">
      <c r="A3" s="174" t="s">
        <v>180</v>
      </c>
      <c r="B3" s="173"/>
    </row>
    <row r="4" spans="1:2" ht="13.5">
      <c r="A4" s="175" t="s">
        <v>179</v>
      </c>
      <c r="B4" s="173"/>
    </row>
    <row r="5" spans="1:2" ht="13.5">
      <c r="A5" s="176" t="s">
        <v>112</v>
      </c>
      <c r="B5" s="173"/>
    </row>
    <row r="6" spans="1:2" ht="27">
      <c r="A6" s="178" t="s">
        <v>182</v>
      </c>
      <c r="B6" s="173"/>
    </row>
    <row r="7" spans="1:2" ht="13.5">
      <c r="A7" s="177" t="s">
        <v>181</v>
      </c>
      <c r="B7" s="173"/>
    </row>
    <row r="8" spans="1:2" ht="13.5">
      <c r="A8" s="173"/>
      <c r="B8" s="173"/>
    </row>
    <row r="9" ht="14.25">
      <c r="A9" s="156"/>
    </row>
    <row r="10" spans="1:4" ht="13.5">
      <c r="A10" s="434" t="s">
        <v>183</v>
      </c>
      <c r="B10" s="435"/>
      <c r="C10" s="435"/>
      <c r="D10" s="435"/>
    </row>
    <row r="11" ht="14.25">
      <c r="A11" s="159"/>
    </row>
    <row r="12" spans="1:5" ht="13.5">
      <c r="A12" s="164"/>
      <c r="B12" s="164"/>
      <c r="C12" s="165" t="s">
        <v>113</v>
      </c>
      <c r="D12" s="164"/>
      <c r="E12" s="157"/>
    </row>
    <row r="13" spans="1:5" ht="13.5">
      <c r="A13" s="166"/>
      <c r="B13" s="166"/>
      <c r="C13" s="167" t="s">
        <v>114</v>
      </c>
      <c r="D13" s="166"/>
      <c r="E13" s="157"/>
    </row>
    <row r="14" spans="1:5" ht="13.5">
      <c r="A14" s="166" t="s">
        <v>115</v>
      </c>
      <c r="B14" s="166" t="s">
        <v>116</v>
      </c>
      <c r="C14" s="167" t="s">
        <v>117</v>
      </c>
      <c r="D14" s="166" t="s">
        <v>118</v>
      </c>
      <c r="E14" s="157"/>
    </row>
    <row r="15" spans="1:5" ht="13.5">
      <c r="A15" s="166"/>
      <c r="B15" s="166" t="s">
        <v>119</v>
      </c>
      <c r="C15" s="167" t="s">
        <v>120</v>
      </c>
      <c r="D15" s="166" t="s">
        <v>121</v>
      </c>
      <c r="E15" s="157"/>
    </row>
    <row r="16" spans="1:5" ht="13.5">
      <c r="A16" s="158"/>
      <c r="B16" s="158"/>
      <c r="C16" s="160" t="s">
        <v>122</v>
      </c>
      <c r="D16" s="158"/>
      <c r="E16" s="157"/>
    </row>
    <row r="17" spans="1:5" ht="18" customHeight="1">
      <c r="A17" s="157"/>
      <c r="B17" s="166" t="s">
        <v>123</v>
      </c>
      <c r="C17" s="166" t="s">
        <v>124</v>
      </c>
      <c r="D17" s="166" t="s">
        <v>125</v>
      </c>
      <c r="E17" s="157"/>
    </row>
    <row r="18" spans="1:5" ht="18" customHeight="1">
      <c r="A18" s="157" t="s">
        <v>126</v>
      </c>
      <c r="B18" s="168">
        <v>8217340</v>
      </c>
      <c r="C18" s="167" t="s">
        <v>127</v>
      </c>
      <c r="D18" s="166">
        <v>0.134</v>
      </c>
      <c r="E18" s="157"/>
    </row>
    <row r="19" spans="1:5" ht="18" customHeight="1">
      <c r="A19" s="157" t="s">
        <v>128</v>
      </c>
      <c r="B19" s="168">
        <v>7974147</v>
      </c>
      <c r="C19" s="166" t="s">
        <v>129</v>
      </c>
      <c r="D19" s="166">
        <v>0.113</v>
      </c>
      <c r="E19" s="157"/>
    </row>
    <row r="20" spans="1:5" ht="18" customHeight="1">
      <c r="A20" s="157" t="s">
        <v>130</v>
      </c>
      <c r="B20" s="168">
        <v>7876682</v>
      </c>
      <c r="C20" s="167" t="s">
        <v>131</v>
      </c>
      <c r="D20" s="166">
        <v>0.165</v>
      </c>
      <c r="E20" s="157"/>
    </row>
    <row r="21" spans="1:5" ht="18" customHeight="1">
      <c r="A21" s="157" t="s">
        <v>132</v>
      </c>
      <c r="B21" s="168">
        <v>7743475</v>
      </c>
      <c r="C21" s="167" t="s">
        <v>133</v>
      </c>
      <c r="D21" s="166">
        <v>0.336</v>
      </c>
      <c r="E21" s="157"/>
    </row>
    <row r="22" spans="1:5" ht="18" customHeight="1">
      <c r="A22" s="157" t="s">
        <v>134</v>
      </c>
      <c r="B22" s="168">
        <v>8071937</v>
      </c>
      <c r="C22" s="167" t="s">
        <v>135</v>
      </c>
      <c r="D22" s="166">
        <v>0.359</v>
      </c>
      <c r="E22" s="157"/>
    </row>
    <row r="23" spans="1:5" ht="18" customHeight="1">
      <c r="A23" s="157" t="s">
        <v>136</v>
      </c>
      <c r="B23" s="168">
        <v>7710693</v>
      </c>
      <c r="C23" s="167" t="s">
        <v>137</v>
      </c>
      <c r="D23" s="166">
        <v>0.441</v>
      </c>
      <c r="E23" s="157"/>
    </row>
    <row r="24" spans="1:5" ht="18" customHeight="1">
      <c r="A24" s="157" t="s">
        <v>138</v>
      </c>
      <c r="B24" s="169">
        <v>7205514</v>
      </c>
      <c r="C24" s="167" t="s">
        <v>139</v>
      </c>
      <c r="D24" s="166">
        <v>0.486</v>
      </c>
      <c r="E24" s="157"/>
    </row>
    <row r="25" spans="1:5" ht="18" customHeight="1">
      <c r="A25" s="157" t="s">
        <v>140</v>
      </c>
      <c r="B25" s="168">
        <v>6610484</v>
      </c>
      <c r="C25" s="167" t="s">
        <v>141</v>
      </c>
      <c r="D25" s="166">
        <v>0.545</v>
      </c>
      <c r="E25" s="157"/>
    </row>
    <row r="26" spans="1:5" ht="18" customHeight="1">
      <c r="A26" s="157" t="s">
        <v>142</v>
      </c>
      <c r="B26" s="168">
        <v>6298706</v>
      </c>
      <c r="C26" s="167" t="s">
        <v>143</v>
      </c>
      <c r="D26" s="166">
        <v>0.73</v>
      </c>
      <c r="E26" s="157"/>
    </row>
    <row r="27" spans="1:5" ht="18" customHeight="1">
      <c r="A27" s="157" t="s">
        <v>144</v>
      </c>
      <c r="B27" s="168">
        <v>6039394</v>
      </c>
      <c r="C27" s="167" t="s">
        <v>145</v>
      </c>
      <c r="D27" s="166">
        <v>0.762</v>
      </c>
      <c r="E27" s="157"/>
    </row>
    <row r="28" spans="1:5" ht="18" customHeight="1">
      <c r="A28" s="157" t="s">
        <v>146</v>
      </c>
      <c r="B28" s="168">
        <v>5998760</v>
      </c>
      <c r="C28" s="166" t="s">
        <v>147</v>
      </c>
      <c r="D28" s="166">
        <v>0.9</v>
      </c>
      <c r="E28" s="157"/>
    </row>
    <row r="29" spans="1:5" ht="18" customHeight="1">
      <c r="A29" s="157" t="s">
        <v>148</v>
      </c>
      <c r="B29" s="168">
        <v>6137378</v>
      </c>
      <c r="C29" s="166" t="s">
        <v>149</v>
      </c>
      <c r="D29" s="166">
        <v>0.912</v>
      </c>
      <c r="E29" s="157"/>
    </row>
    <row r="30" spans="1:5" ht="18" customHeight="1">
      <c r="A30" s="161" t="s">
        <v>150</v>
      </c>
      <c r="B30" s="170">
        <v>6139205</v>
      </c>
      <c r="C30" s="171" t="s">
        <v>151</v>
      </c>
      <c r="D30" s="171">
        <v>1.042</v>
      </c>
      <c r="E30" s="157"/>
    </row>
    <row r="31" spans="1:5" ht="13.5">
      <c r="A31" s="157" t="s">
        <v>152</v>
      </c>
      <c r="B31" s="168">
        <v>5877971</v>
      </c>
      <c r="C31" s="166" t="s">
        <v>153</v>
      </c>
      <c r="D31" s="166">
        <v>1.14</v>
      </c>
      <c r="E31" s="157"/>
    </row>
    <row r="32" spans="1:5" ht="13.5">
      <c r="A32" s="157"/>
      <c r="B32" s="166"/>
      <c r="C32" s="166" t="s">
        <v>154</v>
      </c>
      <c r="D32" s="166"/>
      <c r="E32" s="157"/>
    </row>
    <row r="33" spans="1:5" ht="13.5">
      <c r="A33" s="157" t="s">
        <v>155</v>
      </c>
      <c r="B33" s="168">
        <v>5774269</v>
      </c>
      <c r="C33" s="166" t="s">
        <v>156</v>
      </c>
      <c r="D33" s="166">
        <v>1.368</v>
      </c>
      <c r="E33" s="157"/>
    </row>
    <row r="34" spans="1:5" ht="13.5">
      <c r="A34" s="157"/>
      <c r="B34" s="166"/>
      <c r="C34" s="166" t="s">
        <v>157</v>
      </c>
      <c r="D34" s="166"/>
      <c r="E34" s="157"/>
    </row>
    <row r="35" spans="1:5" ht="13.5">
      <c r="A35" s="157" t="s">
        <v>158</v>
      </c>
      <c r="B35" s="168">
        <v>5784101</v>
      </c>
      <c r="C35" s="166" t="s">
        <v>159</v>
      </c>
      <c r="D35" s="166">
        <v>1.418</v>
      </c>
      <c r="E35" s="157"/>
    </row>
    <row r="36" spans="1:5" ht="13.5">
      <c r="A36" s="157"/>
      <c r="B36" s="166"/>
      <c r="C36" s="166" t="s">
        <v>160</v>
      </c>
      <c r="D36" s="166"/>
      <c r="E36" s="157"/>
    </row>
    <row r="37" spans="1:5" ht="13.5">
      <c r="A37" s="157" t="s">
        <v>161</v>
      </c>
      <c r="B37" s="168">
        <v>5621096</v>
      </c>
      <c r="C37" s="166" t="s">
        <v>162</v>
      </c>
      <c r="D37" s="166">
        <v>1.548</v>
      </c>
      <c r="E37" s="157"/>
    </row>
    <row r="38" spans="1:5" ht="13.5">
      <c r="A38" s="157"/>
      <c r="B38" s="166"/>
      <c r="C38" s="166" t="s">
        <v>160</v>
      </c>
      <c r="D38" s="166"/>
      <c r="E38" s="157"/>
    </row>
    <row r="39" spans="1:5" ht="13.5">
      <c r="A39" s="157" t="s">
        <v>163</v>
      </c>
      <c r="B39" s="168">
        <v>5473141</v>
      </c>
      <c r="C39" s="166" t="s">
        <v>164</v>
      </c>
      <c r="D39" s="166">
        <v>1.681</v>
      </c>
      <c r="E39" s="157"/>
    </row>
    <row r="40" spans="1:5" ht="13.5">
      <c r="A40" s="157"/>
      <c r="B40" s="166"/>
      <c r="C40" s="166" t="s">
        <v>160</v>
      </c>
      <c r="D40" s="166"/>
      <c r="E40" s="157"/>
    </row>
    <row r="41" spans="1:5" ht="13.5">
      <c r="A41" s="157" t="s">
        <v>165</v>
      </c>
      <c r="B41" s="168">
        <v>5320602</v>
      </c>
      <c r="C41" s="166" t="s">
        <v>166</v>
      </c>
      <c r="D41" s="166">
        <v>1.466</v>
      </c>
      <c r="E41" s="157"/>
    </row>
    <row r="42" spans="1:5" ht="13.5">
      <c r="A42" s="157"/>
      <c r="B42" s="166"/>
      <c r="C42" s="166" t="s">
        <v>160</v>
      </c>
      <c r="D42" s="166"/>
      <c r="E42" s="157"/>
    </row>
    <row r="43" spans="1:5" ht="13.5">
      <c r="A43" s="157" t="s">
        <v>167</v>
      </c>
      <c r="B43" s="168">
        <v>4987857</v>
      </c>
      <c r="C43" s="166" t="s">
        <v>168</v>
      </c>
      <c r="D43" s="166">
        <v>1.744</v>
      </c>
      <c r="E43" s="157"/>
    </row>
    <row r="44" spans="1:5" ht="13.5">
      <c r="A44" s="157"/>
      <c r="B44" s="166"/>
      <c r="C44" s="166" t="s">
        <v>169</v>
      </c>
      <c r="D44" s="166"/>
      <c r="E44" s="157"/>
    </row>
    <row r="45" spans="1:5" ht="13.5">
      <c r="A45" s="157" t="s">
        <v>170</v>
      </c>
      <c r="B45" s="168">
        <v>1222911</v>
      </c>
      <c r="C45" s="166" t="s">
        <v>171</v>
      </c>
      <c r="D45" s="166">
        <v>1.554</v>
      </c>
      <c r="E45" s="157"/>
    </row>
    <row r="46" spans="1:5" ht="13.5">
      <c r="A46" s="158"/>
      <c r="B46" s="172" t="s">
        <v>172</v>
      </c>
      <c r="C46" s="172" t="s">
        <v>173</v>
      </c>
      <c r="D46" s="172"/>
      <c r="E46" s="157"/>
    </row>
    <row r="47" ht="14.25">
      <c r="A47" s="163" t="s">
        <v>174</v>
      </c>
    </row>
    <row r="48" ht="14.25">
      <c r="A48" s="163" t="s">
        <v>175</v>
      </c>
    </row>
    <row r="49" ht="13.5">
      <c r="A49" s="162" t="s">
        <v>176</v>
      </c>
    </row>
    <row r="50" ht="14.25">
      <c r="A50" s="163" t="s">
        <v>177</v>
      </c>
    </row>
    <row r="51" ht="14.25">
      <c r="A51" s="163" t="s">
        <v>178</v>
      </c>
    </row>
  </sheetData>
  <sheetProtection/>
  <mergeCells count="1">
    <mergeCell ref="A10:D10"/>
  </mergeCells>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AA57"/>
  <sheetViews>
    <sheetView view="pageBreakPreview" zoomScaleNormal="110" zoomScaleSheetLayoutView="100" zoomScalePageLayoutView="0" workbookViewId="0" topLeftCell="A1">
      <pane xSplit="1" ySplit="5" topLeftCell="B21" activePane="bottomRight" state="frozen"/>
      <selection pane="topLeft" activeCell="E44" sqref="E44"/>
      <selection pane="topRight" activeCell="E44" sqref="E44"/>
      <selection pane="bottomLeft" activeCell="E44" sqref="E44"/>
      <selection pane="bottomRight" activeCell="Z11" sqref="Z11"/>
    </sheetView>
  </sheetViews>
  <sheetFormatPr defaultColWidth="8.75390625" defaultRowHeight="27" customHeight="1"/>
  <cols>
    <col min="1" max="1" width="7.50390625" style="269" bestFit="1" customWidth="1"/>
    <col min="2" max="2" width="8.625" style="270" hidden="1" customWidth="1"/>
    <col min="3" max="7" width="8.625" style="270" customWidth="1"/>
    <col min="8" max="11" width="5.625" style="271" hidden="1" customWidth="1"/>
    <col min="12" max="12" width="8.625" style="271" customWidth="1"/>
    <col min="13" max="13" width="8.00390625" style="272" customWidth="1"/>
    <col min="14" max="17" width="8.625" style="273" hidden="1" customWidth="1"/>
    <col min="18" max="18" width="8.00390625" style="272" customWidth="1"/>
    <col min="19" max="19" width="8.625" style="273" customWidth="1"/>
    <col min="20" max="21" width="8.75390625" style="273" customWidth="1"/>
    <col min="22" max="22" width="8.75390625" style="274" customWidth="1"/>
    <col min="23" max="23" width="8.00390625" style="271" hidden="1" customWidth="1"/>
    <col min="24" max="24" width="8.625" style="273" customWidth="1"/>
    <col min="25" max="26" width="8.75390625" style="296" customWidth="1"/>
    <col min="27" max="27" width="8.75390625" style="297" customWidth="1"/>
    <col min="28" max="16384" width="8.75390625" style="273" customWidth="1"/>
  </cols>
  <sheetData>
    <row r="1" spans="1:27" s="180" customFormat="1" ht="22.5" customHeight="1">
      <c r="A1" s="449" t="s">
        <v>192</v>
      </c>
      <c r="B1" s="449"/>
      <c r="C1" s="449"/>
      <c r="D1" s="449"/>
      <c r="E1" s="449"/>
      <c r="F1" s="449"/>
      <c r="G1" s="449"/>
      <c r="H1" s="449"/>
      <c r="I1" s="449"/>
      <c r="J1" s="449"/>
      <c r="K1" s="449"/>
      <c r="L1" s="449"/>
      <c r="M1" s="449"/>
      <c r="N1" s="449"/>
      <c r="O1" s="449"/>
      <c r="P1" s="449"/>
      <c r="Q1" s="449"/>
      <c r="R1" s="449"/>
      <c r="S1" s="449"/>
      <c r="T1" s="449"/>
      <c r="U1" s="449"/>
      <c r="V1" s="179"/>
      <c r="Y1" s="285"/>
      <c r="Z1" s="285"/>
      <c r="AA1" s="286"/>
    </row>
    <row r="2" spans="1:27" s="185" customFormat="1" ht="13.5" customHeight="1">
      <c r="A2" s="181"/>
      <c r="B2" s="182"/>
      <c r="C2" s="182"/>
      <c r="D2" s="182"/>
      <c r="E2" s="182"/>
      <c r="F2" s="182"/>
      <c r="G2" s="182"/>
      <c r="H2" s="182"/>
      <c r="I2" s="182"/>
      <c r="J2" s="182"/>
      <c r="K2" s="182"/>
      <c r="L2" s="182"/>
      <c r="M2" s="183"/>
      <c r="N2" s="184" t="s">
        <v>193</v>
      </c>
      <c r="O2" s="184"/>
      <c r="P2" s="184"/>
      <c r="Q2" s="184"/>
      <c r="R2" s="183"/>
      <c r="S2" s="184"/>
      <c r="U2" s="184"/>
      <c r="W2" s="184"/>
      <c r="X2" s="186" t="s">
        <v>194</v>
      </c>
      <c r="Y2" s="287"/>
      <c r="Z2" s="275"/>
      <c r="AA2" s="275"/>
    </row>
    <row r="3" spans="1:27" s="193" customFormat="1" ht="18.75" customHeight="1">
      <c r="A3" s="187"/>
      <c r="B3" s="188" t="s">
        <v>195</v>
      </c>
      <c r="C3" s="188" t="s">
        <v>196</v>
      </c>
      <c r="D3" s="188" t="s">
        <v>197</v>
      </c>
      <c r="E3" s="188" t="s">
        <v>198</v>
      </c>
      <c r="F3" s="188" t="s">
        <v>199</v>
      </c>
      <c r="G3" s="446" t="s">
        <v>200</v>
      </c>
      <c r="H3" s="447"/>
      <c r="I3" s="447"/>
      <c r="J3" s="447"/>
      <c r="K3" s="448"/>
      <c r="L3" s="189" t="s">
        <v>201</v>
      </c>
      <c r="M3" s="467" t="s">
        <v>202</v>
      </c>
      <c r="N3" s="468"/>
      <c r="O3" s="468"/>
      <c r="P3" s="468"/>
      <c r="Q3" s="469"/>
      <c r="R3" s="446" t="s">
        <v>203</v>
      </c>
      <c r="S3" s="447"/>
      <c r="T3" s="447"/>
      <c r="U3" s="447"/>
      <c r="V3" s="448"/>
      <c r="W3" s="190" t="s">
        <v>203</v>
      </c>
      <c r="X3" s="189" t="s">
        <v>204</v>
      </c>
      <c r="Y3" s="288"/>
      <c r="Z3" s="288"/>
      <c r="AA3" s="288"/>
    </row>
    <row r="4" spans="1:27" s="193" customFormat="1" ht="18.75" customHeight="1">
      <c r="A4" s="194" t="s">
        <v>184</v>
      </c>
      <c r="B4" s="460" t="s">
        <v>205</v>
      </c>
      <c r="C4" s="460" t="s">
        <v>205</v>
      </c>
      <c r="D4" s="460" t="s">
        <v>205</v>
      </c>
      <c r="E4" s="460" t="s">
        <v>205</v>
      </c>
      <c r="F4" s="460" t="s">
        <v>205</v>
      </c>
      <c r="G4" s="460" t="s">
        <v>205</v>
      </c>
      <c r="H4" s="195" t="s">
        <v>185</v>
      </c>
      <c r="I4" s="196" t="s">
        <v>186</v>
      </c>
      <c r="J4" s="196" t="s">
        <v>206</v>
      </c>
      <c r="K4" s="197" t="s">
        <v>187</v>
      </c>
      <c r="L4" s="460" t="s">
        <v>205</v>
      </c>
      <c r="M4" s="465" t="s">
        <v>205</v>
      </c>
      <c r="N4" s="198" t="s">
        <v>185</v>
      </c>
      <c r="O4" s="198" t="s">
        <v>207</v>
      </c>
      <c r="P4" s="198" t="s">
        <v>208</v>
      </c>
      <c r="Q4" s="197" t="s">
        <v>209</v>
      </c>
      <c r="R4" s="465" t="s">
        <v>205</v>
      </c>
      <c r="S4" s="199" t="s">
        <v>185</v>
      </c>
      <c r="T4" s="199" t="s">
        <v>186</v>
      </c>
      <c r="U4" s="199" t="s">
        <v>208</v>
      </c>
      <c r="V4" s="200" t="s">
        <v>209</v>
      </c>
      <c r="W4" s="436" t="s">
        <v>205</v>
      </c>
      <c r="X4" s="276" t="s">
        <v>185</v>
      </c>
      <c r="Y4" s="289" t="s">
        <v>186</v>
      </c>
      <c r="Z4" s="289" t="s">
        <v>208</v>
      </c>
      <c r="AA4" s="290" t="s">
        <v>209</v>
      </c>
    </row>
    <row r="5" spans="1:27" s="193" customFormat="1" ht="18.75" customHeight="1" thickBot="1">
      <c r="A5" s="201"/>
      <c r="B5" s="461"/>
      <c r="C5" s="461"/>
      <c r="D5" s="461"/>
      <c r="E5" s="461"/>
      <c r="F5" s="461"/>
      <c r="G5" s="461"/>
      <c r="H5" s="202" t="s">
        <v>188</v>
      </c>
      <c r="I5" s="203" t="s">
        <v>189</v>
      </c>
      <c r="J5" s="203" t="s">
        <v>210</v>
      </c>
      <c r="K5" s="204" t="s">
        <v>190</v>
      </c>
      <c r="L5" s="461"/>
      <c r="M5" s="466"/>
      <c r="N5" s="205" t="s">
        <v>188</v>
      </c>
      <c r="O5" s="205" t="s">
        <v>211</v>
      </c>
      <c r="P5" s="205" t="s">
        <v>212</v>
      </c>
      <c r="Q5" s="204" t="s">
        <v>213</v>
      </c>
      <c r="R5" s="466"/>
      <c r="S5" s="205" t="s">
        <v>188</v>
      </c>
      <c r="T5" s="205" t="s">
        <v>211</v>
      </c>
      <c r="U5" s="205" t="s">
        <v>212</v>
      </c>
      <c r="V5" s="206" t="s">
        <v>213</v>
      </c>
      <c r="W5" s="437"/>
      <c r="X5" s="277" t="s">
        <v>188</v>
      </c>
      <c r="Y5" s="289" t="s">
        <v>211</v>
      </c>
      <c r="Z5" s="289" t="s">
        <v>212</v>
      </c>
      <c r="AA5" s="290" t="s">
        <v>213</v>
      </c>
    </row>
    <row r="6" spans="1:27" s="219" customFormat="1" ht="24" customHeight="1" thickTop="1">
      <c r="A6" s="207" t="s">
        <v>54</v>
      </c>
      <c r="B6" s="208">
        <v>1482</v>
      </c>
      <c r="C6" s="208">
        <v>1441</v>
      </c>
      <c r="D6" s="209">
        <v>1530</v>
      </c>
      <c r="E6" s="209">
        <v>1729</v>
      </c>
      <c r="F6" s="209">
        <v>1429</v>
      </c>
      <c r="G6" s="209">
        <f aca="true" t="shared" si="0" ref="G6:G52">SUM(H6:K6)</f>
        <v>1557</v>
      </c>
      <c r="H6" s="210">
        <v>392</v>
      </c>
      <c r="I6" s="211">
        <v>439</v>
      </c>
      <c r="J6" s="211">
        <v>336</v>
      </c>
      <c r="K6" s="212">
        <v>390</v>
      </c>
      <c r="L6" s="213">
        <v>1796</v>
      </c>
      <c r="M6" s="214">
        <f aca="true" t="shared" si="1" ref="M6:M52">SUM(N6,O6,P6,Q6)</f>
        <v>2204</v>
      </c>
      <c r="N6" s="215">
        <v>534</v>
      </c>
      <c r="O6" s="215">
        <v>439</v>
      </c>
      <c r="P6" s="215">
        <v>522</v>
      </c>
      <c r="Q6" s="215">
        <v>709</v>
      </c>
      <c r="R6" s="214">
        <f aca="true" t="shared" si="2" ref="R6:R52">SUM(S6,T6,U6,V6)</f>
        <v>2599</v>
      </c>
      <c r="S6" s="215">
        <v>548</v>
      </c>
      <c r="T6" s="215">
        <v>600</v>
      </c>
      <c r="U6" s="215">
        <v>632</v>
      </c>
      <c r="V6" s="216">
        <v>819</v>
      </c>
      <c r="W6" s="217">
        <f aca="true" t="shared" si="3" ref="W6:W52">SUM(X6,Y6,Z6,AA6)</f>
        <v>680</v>
      </c>
      <c r="X6" s="278">
        <v>680</v>
      </c>
      <c r="Y6" s="291"/>
      <c r="Z6" s="291"/>
      <c r="AA6" s="291"/>
    </row>
    <row r="7" spans="1:27" s="219" customFormat="1" ht="24" customHeight="1">
      <c r="A7" s="220" t="s">
        <v>58</v>
      </c>
      <c r="B7" s="221">
        <v>218</v>
      </c>
      <c r="C7" s="221">
        <v>262</v>
      </c>
      <c r="D7" s="221">
        <v>227</v>
      </c>
      <c r="E7" s="221">
        <v>343</v>
      </c>
      <c r="F7" s="221">
        <v>199</v>
      </c>
      <c r="G7" s="221">
        <f t="shared" si="0"/>
        <v>225</v>
      </c>
      <c r="H7" s="222">
        <v>47</v>
      </c>
      <c r="I7" s="223">
        <v>58</v>
      </c>
      <c r="J7" s="223">
        <v>63</v>
      </c>
      <c r="K7" s="224">
        <v>57</v>
      </c>
      <c r="L7" s="225">
        <v>232</v>
      </c>
      <c r="M7" s="226">
        <f t="shared" si="1"/>
        <v>363</v>
      </c>
      <c r="N7" s="216">
        <v>105</v>
      </c>
      <c r="O7" s="216">
        <v>55</v>
      </c>
      <c r="P7" s="216">
        <v>65</v>
      </c>
      <c r="Q7" s="216">
        <v>138</v>
      </c>
      <c r="R7" s="226">
        <f t="shared" si="2"/>
        <v>442</v>
      </c>
      <c r="S7" s="216">
        <v>128</v>
      </c>
      <c r="T7" s="216">
        <v>93</v>
      </c>
      <c r="U7" s="216">
        <v>113</v>
      </c>
      <c r="V7" s="216">
        <v>108</v>
      </c>
      <c r="W7" s="227">
        <f t="shared" si="3"/>
        <v>133</v>
      </c>
      <c r="X7" s="279">
        <v>133</v>
      </c>
      <c r="Y7" s="291"/>
      <c r="Z7" s="291"/>
      <c r="AA7" s="291"/>
    </row>
    <row r="8" spans="1:27" s="236" customFormat="1" ht="24" customHeight="1">
      <c r="A8" s="228" t="s">
        <v>59</v>
      </c>
      <c r="B8" s="229">
        <v>286</v>
      </c>
      <c r="C8" s="229">
        <v>286</v>
      </c>
      <c r="D8" s="229">
        <v>290</v>
      </c>
      <c r="E8" s="229">
        <v>378</v>
      </c>
      <c r="F8" s="229">
        <v>291</v>
      </c>
      <c r="G8" s="229">
        <f t="shared" si="0"/>
        <v>283</v>
      </c>
      <c r="H8" s="230">
        <v>76</v>
      </c>
      <c r="I8" s="231">
        <v>61</v>
      </c>
      <c r="J8" s="231">
        <v>62</v>
      </c>
      <c r="K8" s="232">
        <v>84</v>
      </c>
      <c r="L8" s="233">
        <v>329</v>
      </c>
      <c r="M8" s="234">
        <f t="shared" si="1"/>
        <v>490</v>
      </c>
      <c r="N8" s="235">
        <v>154</v>
      </c>
      <c r="O8" s="235">
        <v>62</v>
      </c>
      <c r="P8" s="235">
        <v>105</v>
      </c>
      <c r="Q8" s="235">
        <v>169</v>
      </c>
      <c r="R8" s="234">
        <f t="shared" si="2"/>
        <v>609</v>
      </c>
      <c r="S8" s="235">
        <v>134</v>
      </c>
      <c r="T8" s="235">
        <v>133</v>
      </c>
      <c r="U8" s="235">
        <v>106</v>
      </c>
      <c r="V8" s="235">
        <v>236</v>
      </c>
      <c r="W8" s="234">
        <f t="shared" si="3"/>
        <v>168</v>
      </c>
      <c r="X8" s="280">
        <v>168</v>
      </c>
      <c r="Y8" s="292"/>
      <c r="Z8" s="292"/>
      <c r="AA8" s="292"/>
    </row>
    <row r="9" spans="1:27" s="236" customFormat="1" ht="24" customHeight="1">
      <c r="A9" s="228" t="s">
        <v>60</v>
      </c>
      <c r="B9" s="229">
        <v>699</v>
      </c>
      <c r="C9" s="229">
        <v>671</v>
      </c>
      <c r="D9" s="229">
        <v>683</v>
      </c>
      <c r="E9" s="229">
        <v>758</v>
      </c>
      <c r="F9" s="229">
        <v>590</v>
      </c>
      <c r="G9" s="229">
        <f t="shared" si="0"/>
        <v>794</v>
      </c>
      <c r="H9" s="230">
        <v>207</v>
      </c>
      <c r="I9" s="231">
        <v>225</v>
      </c>
      <c r="J9" s="231">
        <v>152</v>
      </c>
      <c r="K9" s="232">
        <v>210</v>
      </c>
      <c r="L9" s="233">
        <v>918</v>
      </c>
      <c r="M9" s="234">
        <f t="shared" si="1"/>
        <v>926</v>
      </c>
      <c r="N9" s="235">
        <v>229</v>
      </c>
      <c r="O9" s="235">
        <v>185</v>
      </c>
      <c r="P9" s="235">
        <v>241</v>
      </c>
      <c r="Q9" s="235">
        <v>271</v>
      </c>
      <c r="R9" s="234">
        <f t="shared" si="2"/>
        <v>1146</v>
      </c>
      <c r="S9" s="235">
        <v>234</v>
      </c>
      <c r="T9" s="235">
        <v>210</v>
      </c>
      <c r="U9" s="235">
        <v>330</v>
      </c>
      <c r="V9" s="235">
        <v>372</v>
      </c>
      <c r="W9" s="234">
        <f t="shared" si="3"/>
        <v>393</v>
      </c>
      <c r="X9" s="280">
        <v>393</v>
      </c>
      <c r="Y9" s="292"/>
      <c r="Z9" s="292"/>
      <c r="AA9" s="292"/>
    </row>
    <row r="10" spans="1:27" s="219" customFormat="1" ht="24" customHeight="1">
      <c r="A10" s="220" t="s">
        <v>61</v>
      </c>
      <c r="B10" s="237">
        <v>137</v>
      </c>
      <c r="C10" s="237">
        <v>150</v>
      </c>
      <c r="D10" s="237">
        <v>169</v>
      </c>
      <c r="E10" s="237">
        <v>235</v>
      </c>
      <c r="F10" s="221">
        <v>176</v>
      </c>
      <c r="G10" s="221">
        <f t="shared" si="0"/>
        <v>204</v>
      </c>
      <c r="H10" s="222">
        <v>66</v>
      </c>
      <c r="I10" s="223">
        <v>58</v>
      </c>
      <c r="J10" s="223">
        <v>41</v>
      </c>
      <c r="K10" s="224">
        <v>39</v>
      </c>
      <c r="L10" s="225">
        <v>334</v>
      </c>
      <c r="M10" s="226">
        <f t="shared" si="1"/>
        <v>488</v>
      </c>
      <c r="N10" s="216">
        <v>84</v>
      </c>
      <c r="O10" s="216">
        <v>86</v>
      </c>
      <c r="P10" s="216">
        <v>109</v>
      </c>
      <c r="Q10" s="216">
        <v>209</v>
      </c>
      <c r="R10" s="226">
        <f t="shared" si="2"/>
        <v>466</v>
      </c>
      <c r="S10" s="216">
        <v>90</v>
      </c>
      <c r="T10" s="216">
        <v>93</v>
      </c>
      <c r="U10" s="216">
        <v>105</v>
      </c>
      <c r="V10" s="216">
        <v>178</v>
      </c>
      <c r="W10" s="227">
        <f t="shared" si="3"/>
        <v>114</v>
      </c>
      <c r="X10" s="279">
        <v>114</v>
      </c>
      <c r="Y10" s="291"/>
      <c r="Z10" s="291"/>
      <c r="AA10" s="291"/>
    </row>
    <row r="11" spans="1:27" s="219" customFormat="1" ht="24" customHeight="1">
      <c r="A11" s="220" t="s">
        <v>62</v>
      </c>
      <c r="B11" s="221">
        <v>299</v>
      </c>
      <c r="C11" s="221">
        <v>279</v>
      </c>
      <c r="D11" s="221">
        <v>261</v>
      </c>
      <c r="E11" s="221">
        <v>260</v>
      </c>
      <c r="F11" s="221">
        <v>201</v>
      </c>
      <c r="G11" s="221">
        <f t="shared" si="0"/>
        <v>301</v>
      </c>
      <c r="H11" s="222">
        <v>85</v>
      </c>
      <c r="I11" s="223">
        <v>58</v>
      </c>
      <c r="J11" s="223">
        <v>70</v>
      </c>
      <c r="K11" s="224">
        <v>88</v>
      </c>
      <c r="L11" s="225">
        <v>562</v>
      </c>
      <c r="M11" s="226">
        <f t="shared" si="1"/>
        <v>457</v>
      </c>
      <c r="N11" s="216">
        <v>147</v>
      </c>
      <c r="O11" s="216">
        <v>90</v>
      </c>
      <c r="P11" s="216">
        <v>97</v>
      </c>
      <c r="Q11" s="216">
        <v>123</v>
      </c>
      <c r="R11" s="226">
        <f t="shared" si="2"/>
        <v>613</v>
      </c>
      <c r="S11" s="216">
        <v>107</v>
      </c>
      <c r="T11" s="216">
        <v>109</v>
      </c>
      <c r="U11" s="216">
        <v>146</v>
      </c>
      <c r="V11" s="216">
        <v>251</v>
      </c>
      <c r="W11" s="227">
        <f t="shared" si="3"/>
        <v>165</v>
      </c>
      <c r="X11" s="279">
        <v>165</v>
      </c>
      <c r="Y11" s="291"/>
      <c r="Z11" s="291"/>
      <c r="AA11" s="291"/>
    </row>
    <row r="12" spans="1:27" s="236" customFormat="1" ht="24" customHeight="1">
      <c r="A12" s="228" t="s">
        <v>63</v>
      </c>
      <c r="B12" s="229">
        <v>379</v>
      </c>
      <c r="C12" s="229">
        <v>304</v>
      </c>
      <c r="D12" s="229">
        <v>571</v>
      </c>
      <c r="E12" s="229">
        <v>516</v>
      </c>
      <c r="F12" s="229">
        <v>347</v>
      </c>
      <c r="G12" s="229">
        <f t="shared" si="0"/>
        <v>368</v>
      </c>
      <c r="H12" s="230">
        <v>101</v>
      </c>
      <c r="I12" s="231">
        <v>89</v>
      </c>
      <c r="J12" s="231">
        <v>90</v>
      </c>
      <c r="K12" s="232">
        <v>88</v>
      </c>
      <c r="L12" s="233">
        <v>545</v>
      </c>
      <c r="M12" s="234">
        <f t="shared" si="1"/>
        <v>1010</v>
      </c>
      <c r="N12" s="235">
        <v>459</v>
      </c>
      <c r="O12" s="235">
        <v>157</v>
      </c>
      <c r="P12" s="235">
        <v>169</v>
      </c>
      <c r="Q12" s="235">
        <v>225</v>
      </c>
      <c r="R12" s="234">
        <f t="shared" si="2"/>
        <v>1097</v>
      </c>
      <c r="S12" s="235">
        <v>201</v>
      </c>
      <c r="T12" s="235">
        <v>242</v>
      </c>
      <c r="U12" s="235">
        <v>275</v>
      </c>
      <c r="V12" s="235">
        <v>379</v>
      </c>
      <c r="W12" s="234">
        <f t="shared" si="3"/>
        <v>258</v>
      </c>
      <c r="X12" s="280">
        <v>258</v>
      </c>
      <c r="Y12" s="292"/>
      <c r="Z12" s="292"/>
      <c r="AA12" s="292"/>
    </row>
    <row r="13" spans="1:27" s="236" customFormat="1" ht="24" customHeight="1">
      <c r="A13" s="228" t="s">
        <v>66</v>
      </c>
      <c r="B13" s="229">
        <v>957</v>
      </c>
      <c r="C13" s="229">
        <v>875</v>
      </c>
      <c r="D13" s="229">
        <v>928</v>
      </c>
      <c r="E13" s="229">
        <v>1766</v>
      </c>
      <c r="F13" s="229">
        <v>777</v>
      </c>
      <c r="G13" s="229">
        <f t="shared" si="0"/>
        <v>1006</v>
      </c>
      <c r="H13" s="230">
        <v>279</v>
      </c>
      <c r="I13" s="231">
        <v>266</v>
      </c>
      <c r="J13" s="231">
        <v>232</v>
      </c>
      <c r="K13" s="232">
        <v>229</v>
      </c>
      <c r="L13" s="233">
        <v>1175</v>
      </c>
      <c r="M13" s="234">
        <f t="shared" si="1"/>
        <v>1255</v>
      </c>
      <c r="N13" s="235">
        <v>265</v>
      </c>
      <c r="O13" s="235">
        <v>280</v>
      </c>
      <c r="P13" s="235">
        <v>361</v>
      </c>
      <c r="Q13" s="235">
        <v>349</v>
      </c>
      <c r="R13" s="234">
        <f t="shared" si="2"/>
        <v>1664</v>
      </c>
      <c r="S13" s="235">
        <v>324</v>
      </c>
      <c r="T13" s="235">
        <v>345</v>
      </c>
      <c r="U13" s="235">
        <v>411</v>
      </c>
      <c r="V13" s="235">
        <v>584</v>
      </c>
      <c r="W13" s="234">
        <f t="shared" si="3"/>
        <v>618</v>
      </c>
      <c r="X13" s="280">
        <v>618</v>
      </c>
      <c r="Y13" s="292"/>
      <c r="Z13" s="292"/>
      <c r="AA13" s="292"/>
    </row>
    <row r="14" spans="1:27" s="219" customFormat="1" ht="24" customHeight="1">
      <c r="A14" s="220" t="s">
        <v>67</v>
      </c>
      <c r="B14" s="221">
        <v>658</v>
      </c>
      <c r="C14" s="221">
        <v>564</v>
      </c>
      <c r="D14" s="221">
        <v>654</v>
      </c>
      <c r="E14" s="221">
        <v>928</v>
      </c>
      <c r="F14" s="221">
        <v>720</v>
      </c>
      <c r="G14" s="221">
        <f t="shared" si="0"/>
        <v>1025</v>
      </c>
      <c r="H14" s="222">
        <v>248</v>
      </c>
      <c r="I14" s="223">
        <v>251</v>
      </c>
      <c r="J14" s="223">
        <v>257</v>
      </c>
      <c r="K14" s="224">
        <v>269</v>
      </c>
      <c r="L14" s="225">
        <v>1405</v>
      </c>
      <c r="M14" s="226">
        <f t="shared" si="1"/>
        <v>1687</v>
      </c>
      <c r="N14" s="216">
        <v>406</v>
      </c>
      <c r="O14" s="216">
        <v>368</v>
      </c>
      <c r="P14" s="216">
        <v>456</v>
      </c>
      <c r="Q14" s="216">
        <v>457</v>
      </c>
      <c r="R14" s="226">
        <f t="shared" si="2"/>
        <v>1925</v>
      </c>
      <c r="S14" s="216">
        <v>390</v>
      </c>
      <c r="T14" s="216">
        <v>404</v>
      </c>
      <c r="U14" s="216">
        <v>440</v>
      </c>
      <c r="V14" s="216">
        <v>691</v>
      </c>
      <c r="W14" s="227">
        <f t="shared" si="3"/>
        <v>556</v>
      </c>
      <c r="X14" s="279">
        <v>556</v>
      </c>
      <c r="Y14" s="291"/>
      <c r="Z14" s="291"/>
      <c r="AA14" s="291"/>
    </row>
    <row r="15" spans="1:27" s="219" customFormat="1" ht="24" customHeight="1">
      <c r="A15" s="220" t="s">
        <v>68</v>
      </c>
      <c r="B15" s="221">
        <v>775</v>
      </c>
      <c r="C15" s="221">
        <v>628</v>
      </c>
      <c r="D15" s="221">
        <v>637</v>
      </c>
      <c r="E15" s="221">
        <v>789</v>
      </c>
      <c r="F15" s="221">
        <v>591</v>
      </c>
      <c r="G15" s="221">
        <f t="shared" si="0"/>
        <v>654</v>
      </c>
      <c r="H15" s="222">
        <v>175</v>
      </c>
      <c r="I15" s="223">
        <v>151</v>
      </c>
      <c r="J15" s="223">
        <v>187</v>
      </c>
      <c r="K15" s="224">
        <v>141</v>
      </c>
      <c r="L15" s="225">
        <v>722</v>
      </c>
      <c r="M15" s="226">
        <f t="shared" si="1"/>
        <v>1023</v>
      </c>
      <c r="N15" s="216">
        <v>216</v>
      </c>
      <c r="O15" s="216">
        <v>176</v>
      </c>
      <c r="P15" s="216">
        <v>301</v>
      </c>
      <c r="Q15" s="216">
        <v>330</v>
      </c>
      <c r="R15" s="226">
        <f t="shared" si="2"/>
        <v>1565</v>
      </c>
      <c r="S15" s="216">
        <v>349</v>
      </c>
      <c r="T15" s="216">
        <v>301</v>
      </c>
      <c r="U15" s="216">
        <v>382</v>
      </c>
      <c r="V15" s="216">
        <v>533</v>
      </c>
      <c r="W15" s="227">
        <f t="shared" si="3"/>
        <v>448</v>
      </c>
      <c r="X15" s="279">
        <v>448</v>
      </c>
      <c r="Y15" s="291"/>
      <c r="Z15" s="291"/>
      <c r="AA15" s="291"/>
    </row>
    <row r="16" spans="1:27" s="236" customFormat="1" ht="24" customHeight="1">
      <c r="A16" s="228" t="s">
        <v>69</v>
      </c>
      <c r="B16" s="229">
        <v>2140</v>
      </c>
      <c r="C16" s="229">
        <v>1789</v>
      </c>
      <c r="D16" s="229">
        <v>1752</v>
      </c>
      <c r="E16" s="229">
        <v>3483</v>
      </c>
      <c r="F16" s="229">
        <v>1553</v>
      </c>
      <c r="G16" s="229">
        <f t="shared" si="0"/>
        <v>1820</v>
      </c>
      <c r="H16" s="230">
        <v>470</v>
      </c>
      <c r="I16" s="231">
        <v>473</v>
      </c>
      <c r="J16" s="231">
        <v>419</v>
      </c>
      <c r="K16" s="232">
        <v>458</v>
      </c>
      <c r="L16" s="233">
        <v>2656</v>
      </c>
      <c r="M16" s="234">
        <f t="shared" si="1"/>
        <v>3903</v>
      </c>
      <c r="N16" s="235">
        <v>1834</v>
      </c>
      <c r="O16" s="235">
        <v>518</v>
      </c>
      <c r="P16" s="235">
        <v>656</v>
      </c>
      <c r="Q16" s="235">
        <v>895</v>
      </c>
      <c r="R16" s="234">
        <f t="shared" si="2"/>
        <v>3670</v>
      </c>
      <c r="S16" s="235">
        <v>592</v>
      </c>
      <c r="T16" s="235">
        <v>739</v>
      </c>
      <c r="U16" s="235">
        <v>1011</v>
      </c>
      <c r="V16" s="235">
        <v>1328</v>
      </c>
      <c r="W16" s="234">
        <f t="shared" si="3"/>
        <v>1174</v>
      </c>
      <c r="X16" s="280">
        <v>1174</v>
      </c>
      <c r="Y16" s="292"/>
      <c r="Z16" s="292"/>
      <c r="AA16" s="292"/>
    </row>
    <row r="17" spans="1:27" s="236" customFormat="1" ht="24" customHeight="1">
      <c r="A17" s="228" t="s">
        <v>70</v>
      </c>
      <c r="B17" s="238">
        <v>2456</v>
      </c>
      <c r="C17" s="238">
        <v>2155</v>
      </c>
      <c r="D17" s="238">
        <v>2344</v>
      </c>
      <c r="E17" s="238">
        <v>2870</v>
      </c>
      <c r="F17" s="229">
        <v>2367</v>
      </c>
      <c r="G17" s="229">
        <f t="shared" si="0"/>
        <v>3185</v>
      </c>
      <c r="H17" s="230">
        <v>675</v>
      </c>
      <c r="I17" s="231">
        <v>807</v>
      </c>
      <c r="J17" s="231">
        <v>782</v>
      </c>
      <c r="K17" s="232">
        <v>921</v>
      </c>
      <c r="L17" s="233">
        <v>3578</v>
      </c>
      <c r="M17" s="234">
        <f t="shared" si="1"/>
        <v>3763</v>
      </c>
      <c r="N17" s="235">
        <v>823</v>
      </c>
      <c r="O17" s="235">
        <v>792</v>
      </c>
      <c r="P17" s="235">
        <v>996</v>
      </c>
      <c r="Q17" s="235">
        <v>1152</v>
      </c>
      <c r="R17" s="234">
        <f t="shared" si="2"/>
        <v>4623</v>
      </c>
      <c r="S17" s="235">
        <v>828</v>
      </c>
      <c r="T17" s="235">
        <v>1109</v>
      </c>
      <c r="U17" s="235">
        <v>1221</v>
      </c>
      <c r="V17" s="235">
        <v>1465</v>
      </c>
      <c r="W17" s="234">
        <f t="shared" si="3"/>
        <v>1224</v>
      </c>
      <c r="X17" s="280">
        <v>1224</v>
      </c>
      <c r="Y17" s="292"/>
      <c r="Z17" s="292"/>
      <c r="AA17" s="292"/>
    </row>
    <row r="18" spans="1:27" s="219" customFormat="1" ht="24" customHeight="1">
      <c r="A18" s="220" t="s">
        <v>71</v>
      </c>
      <c r="B18" s="221">
        <v>5523</v>
      </c>
      <c r="C18" s="221">
        <v>5191</v>
      </c>
      <c r="D18" s="221">
        <v>5396</v>
      </c>
      <c r="E18" s="221">
        <v>9778</v>
      </c>
      <c r="F18" s="221">
        <v>7116</v>
      </c>
      <c r="G18" s="221">
        <f t="shared" si="0"/>
        <v>8316</v>
      </c>
      <c r="H18" s="222">
        <v>2097</v>
      </c>
      <c r="I18" s="223">
        <v>2188</v>
      </c>
      <c r="J18" s="223">
        <v>1950</v>
      </c>
      <c r="K18" s="224">
        <v>2081</v>
      </c>
      <c r="L18" s="225">
        <v>9742</v>
      </c>
      <c r="M18" s="226">
        <f t="shared" si="1"/>
        <v>10084</v>
      </c>
      <c r="N18" s="216">
        <v>2683</v>
      </c>
      <c r="O18" s="216">
        <v>2140</v>
      </c>
      <c r="P18" s="216">
        <v>2444</v>
      </c>
      <c r="Q18" s="216">
        <v>2817</v>
      </c>
      <c r="R18" s="226">
        <f t="shared" si="2"/>
        <v>11289</v>
      </c>
      <c r="S18" s="216">
        <v>2372</v>
      </c>
      <c r="T18" s="216">
        <v>2506</v>
      </c>
      <c r="U18" s="216">
        <v>2809</v>
      </c>
      <c r="V18" s="216">
        <v>3602</v>
      </c>
      <c r="W18" s="227">
        <f t="shared" si="3"/>
        <v>2881</v>
      </c>
      <c r="X18" s="279">
        <v>2881</v>
      </c>
      <c r="Y18" s="291"/>
      <c r="Z18" s="291"/>
      <c r="AA18" s="291"/>
    </row>
    <row r="19" spans="1:27" s="219" customFormat="1" ht="24" customHeight="1">
      <c r="A19" s="220" t="s">
        <v>72</v>
      </c>
      <c r="B19" s="221">
        <v>6362</v>
      </c>
      <c r="C19" s="221">
        <v>5886</v>
      </c>
      <c r="D19" s="221">
        <v>5499</v>
      </c>
      <c r="E19" s="221">
        <v>7083</v>
      </c>
      <c r="F19" s="221">
        <v>3535</v>
      </c>
      <c r="G19" s="221">
        <f t="shared" si="0"/>
        <v>3602</v>
      </c>
      <c r="H19" s="222">
        <v>904</v>
      </c>
      <c r="I19" s="223">
        <v>974</v>
      </c>
      <c r="J19" s="223">
        <v>871</v>
      </c>
      <c r="K19" s="224">
        <v>853</v>
      </c>
      <c r="L19" s="225">
        <v>4056</v>
      </c>
      <c r="M19" s="226">
        <f t="shared" si="1"/>
        <v>6100</v>
      </c>
      <c r="N19" s="216">
        <v>1625</v>
      </c>
      <c r="O19" s="216">
        <v>1338</v>
      </c>
      <c r="P19" s="216">
        <v>1531</v>
      </c>
      <c r="Q19" s="216">
        <v>1606</v>
      </c>
      <c r="R19" s="226">
        <f t="shared" si="2"/>
        <v>6414</v>
      </c>
      <c r="S19" s="216">
        <v>1309</v>
      </c>
      <c r="T19" s="216">
        <v>1446</v>
      </c>
      <c r="U19" s="216">
        <v>1628</v>
      </c>
      <c r="V19" s="216">
        <v>2031</v>
      </c>
      <c r="W19" s="227">
        <f t="shared" si="3"/>
        <v>1876</v>
      </c>
      <c r="X19" s="279">
        <v>1876</v>
      </c>
      <c r="Y19" s="291"/>
      <c r="Z19" s="291"/>
      <c r="AA19" s="291"/>
    </row>
    <row r="20" spans="1:27" s="236" customFormat="1" ht="24" customHeight="1">
      <c r="A20" s="228" t="s">
        <v>73</v>
      </c>
      <c r="B20" s="229">
        <v>731</v>
      </c>
      <c r="C20" s="229">
        <v>613</v>
      </c>
      <c r="D20" s="229">
        <v>543</v>
      </c>
      <c r="E20" s="229">
        <v>819</v>
      </c>
      <c r="F20" s="229">
        <v>542</v>
      </c>
      <c r="G20" s="229">
        <f t="shared" si="0"/>
        <v>735</v>
      </c>
      <c r="H20" s="230">
        <v>178</v>
      </c>
      <c r="I20" s="231">
        <v>228</v>
      </c>
      <c r="J20" s="231">
        <v>169</v>
      </c>
      <c r="K20" s="232">
        <v>160</v>
      </c>
      <c r="L20" s="233">
        <v>884</v>
      </c>
      <c r="M20" s="234">
        <f t="shared" si="1"/>
        <v>921</v>
      </c>
      <c r="N20" s="235">
        <v>217</v>
      </c>
      <c r="O20" s="235">
        <v>165</v>
      </c>
      <c r="P20" s="235">
        <v>263</v>
      </c>
      <c r="Q20" s="235">
        <v>276</v>
      </c>
      <c r="R20" s="234">
        <f t="shared" si="2"/>
        <v>1114</v>
      </c>
      <c r="S20" s="235">
        <v>207</v>
      </c>
      <c r="T20" s="235">
        <v>232</v>
      </c>
      <c r="U20" s="235">
        <v>308</v>
      </c>
      <c r="V20" s="235">
        <v>367</v>
      </c>
      <c r="W20" s="234">
        <f t="shared" si="3"/>
        <v>369</v>
      </c>
      <c r="X20" s="280">
        <v>369</v>
      </c>
      <c r="Y20" s="292"/>
      <c r="Z20" s="292"/>
      <c r="AA20" s="292"/>
    </row>
    <row r="21" spans="1:27" s="236" customFormat="1" ht="24" customHeight="1">
      <c r="A21" s="228" t="s">
        <v>77</v>
      </c>
      <c r="B21" s="229">
        <v>336</v>
      </c>
      <c r="C21" s="229">
        <v>430</v>
      </c>
      <c r="D21" s="229">
        <v>303</v>
      </c>
      <c r="E21" s="229">
        <v>252</v>
      </c>
      <c r="F21" s="229">
        <v>263</v>
      </c>
      <c r="G21" s="229">
        <f t="shared" si="0"/>
        <v>342</v>
      </c>
      <c r="H21" s="230">
        <v>101</v>
      </c>
      <c r="I21" s="231">
        <v>81</v>
      </c>
      <c r="J21" s="231">
        <v>80</v>
      </c>
      <c r="K21" s="232">
        <v>80</v>
      </c>
      <c r="L21" s="233">
        <v>375</v>
      </c>
      <c r="M21" s="234">
        <f t="shared" si="1"/>
        <v>474</v>
      </c>
      <c r="N21" s="235">
        <v>92</v>
      </c>
      <c r="O21" s="235">
        <v>103</v>
      </c>
      <c r="P21" s="235">
        <v>99</v>
      </c>
      <c r="Q21" s="235">
        <v>180</v>
      </c>
      <c r="R21" s="234">
        <f t="shared" si="2"/>
        <v>494</v>
      </c>
      <c r="S21" s="235">
        <v>97</v>
      </c>
      <c r="T21" s="235">
        <v>115</v>
      </c>
      <c r="U21" s="235">
        <v>102</v>
      </c>
      <c r="V21" s="235">
        <v>180</v>
      </c>
      <c r="W21" s="234">
        <f t="shared" si="3"/>
        <v>174</v>
      </c>
      <c r="X21" s="280">
        <v>174</v>
      </c>
      <c r="Y21" s="292"/>
      <c r="Z21" s="292"/>
      <c r="AA21" s="292"/>
    </row>
    <row r="22" spans="1:27" s="219" customFormat="1" ht="24" customHeight="1">
      <c r="A22" s="220" t="s">
        <v>78</v>
      </c>
      <c r="B22" s="221">
        <v>375</v>
      </c>
      <c r="C22" s="221">
        <v>330</v>
      </c>
      <c r="D22" s="221">
        <v>380</v>
      </c>
      <c r="E22" s="221">
        <v>437</v>
      </c>
      <c r="F22" s="221">
        <v>368</v>
      </c>
      <c r="G22" s="221">
        <f t="shared" si="0"/>
        <v>533</v>
      </c>
      <c r="H22" s="222">
        <v>121</v>
      </c>
      <c r="I22" s="223">
        <v>117</v>
      </c>
      <c r="J22" s="223">
        <v>114</v>
      </c>
      <c r="K22" s="224">
        <v>181</v>
      </c>
      <c r="L22" s="225">
        <v>796</v>
      </c>
      <c r="M22" s="226">
        <f t="shared" si="1"/>
        <v>797</v>
      </c>
      <c r="N22" s="216">
        <v>244</v>
      </c>
      <c r="O22" s="216">
        <v>150</v>
      </c>
      <c r="P22" s="216">
        <v>158</v>
      </c>
      <c r="Q22" s="216">
        <v>245</v>
      </c>
      <c r="R22" s="226">
        <f t="shared" si="2"/>
        <v>887</v>
      </c>
      <c r="S22" s="216">
        <v>169</v>
      </c>
      <c r="T22" s="216">
        <v>252</v>
      </c>
      <c r="U22" s="216">
        <v>200</v>
      </c>
      <c r="V22" s="216">
        <v>266</v>
      </c>
      <c r="W22" s="227">
        <f t="shared" si="3"/>
        <v>259</v>
      </c>
      <c r="X22" s="279">
        <v>259</v>
      </c>
      <c r="Y22" s="291"/>
      <c r="Z22" s="291"/>
      <c r="AA22" s="291"/>
    </row>
    <row r="23" spans="1:27" s="219" customFormat="1" ht="24" customHeight="1">
      <c r="A23" s="220" t="s">
        <v>79</v>
      </c>
      <c r="B23" s="237">
        <v>242</v>
      </c>
      <c r="C23" s="237">
        <v>219</v>
      </c>
      <c r="D23" s="237">
        <v>169</v>
      </c>
      <c r="E23" s="237">
        <v>204</v>
      </c>
      <c r="F23" s="221">
        <v>145</v>
      </c>
      <c r="G23" s="221">
        <f t="shared" si="0"/>
        <v>230</v>
      </c>
      <c r="H23" s="222">
        <v>73</v>
      </c>
      <c r="I23" s="223">
        <v>62</v>
      </c>
      <c r="J23" s="223">
        <v>57</v>
      </c>
      <c r="K23" s="224">
        <v>38</v>
      </c>
      <c r="L23" s="225">
        <v>227</v>
      </c>
      <c r="M23" s="226">
        <f t="shared" si="1"/>
        <v>297</v>
      </c>
      <c r="N23" s="216">
        <v>51</v>
      </c>
      <c r="O23" s="216">
        <v>67</v>
      </c>
      <c r="P23" s="216">
        <v>85</v>
      </c>
      <c r="Q23" s="216">
        <v>94</v>
      </c>
      <c r="R23" s="226">
        <f t="shared" si="2"/>
        <v>387</v>
      </c>
      <c r="S23" s="216">
        <v>71</v>
      </c>
      <c r="T23" s="216">
        <v>91</v>
      </c>
      <c r="U23" s="216">
        <v>82</v>
      </c>
      <c r="V23" s="216">
        <v>143</v>
      </c>
      <c r="W23" s="227">
        <f t="shared" si="3"/>
        <v>128</v>
      </c>
      <c r="X23" s="279">
        <v>128</v>
      </c>
      <c r="Y23" s="291"/>
      <c r="Z23" s="291"/>
      <c r="AA23" s="291"/>
    </row>
    <row r="24" spans="1:27" s="236" customFormat="1" ht="24" customHeight="1">
      <c r="A24" s="228" t="s">
        <v>74</v>
      </c>
      <c r="B24" s="229">
        <v>344</v>
      </c>
      <c r="C24" s="229">
        <v>394</v>
      </c>
      <c r="D24" s="229">
        <v>325</v>
      </c>
      <c r="E24" s="229">
        <v>430</v>
      </c>
      <c r="F24" s="229">
        <v>357</v>
      </c>
      <c r="G24" s="229">
        <f t="shared" si="0"/>
        <v>486</v>
      </c>
      <c r="H24" s="230">
        <v>111</v>
      </c>
      <c r="I24" s="231">
        <v>109</v>
      </c>
      <c r="J24" s="231">
        <v>134</v>
      </c>
      <c r="K24" s="232">
        <v>132</v>
      </c>
      <c r="L24" s="233">
        <v>536</v>
      </c>
      <c r="M24" s="234">
        <f t="shared" si="1"/>
        <v>600</v>
      </c>
      <c r="N24" s="235">
        <v>126</v>
      </c>
      <c r="O24" s="235">
        <v>143</v>
      </c>
      <c r="P24" s="235">
        <v>163</v>
      </c>
      <c r="Q24" s="235">
        <v>168</v>
      </c>
      <c r="R24" s="234">
        <f t="shared" si="2"/>
        <v>716</v>
      </c>
      <c r="S24" s="235">
        <v>119</v>
      </c>
      <c r="T24" s="235">
        <v>174</v>
      </c>
      <c r="U24" s="235">
        <v>170</v>
      </c>
      <c r="V24" s="235">
        <v>253</v>
      </c>
      <c r="W24" s="234">
        <f t="shared" si="3"/>
        <v>252</v>
      </c>
      <c r="X24" s="280">
        <v>252</v>
      </c>
      <c r="Y24" s="292"/>
      <c r="Z24" s="292"/>
      <c r="AA24" s="292"/>
    </row>
    <row r="25" spans="1:27" s="236" customFormat="1" ht="24" customHeight="1">
      <c r="A25" s="228" t="s">
        <v>75</v>
      </c>
      <c r="B25" s="229">
        <v>1154</v>
      </c>
      <c r="C25" s="229">
        <v>1062</v>
      </c>
      <c r="D25" s="229">
        <v>1097</v>
      </c>
      <c r="E25" s="229">
        <v>1582</v>
      </c>
      <c r="F25" s="229">
        <v>1106</v>
      </c>
      <c r="G25" s="229">
        <f t="shared" si="0"/>
        <v>1295</v>
      </c>
      <c r="H25" s="230">
        <v>328</v>
      </c>
      <c r="I25" s="231">
        <v>325</v>
      </c>
      <c r="J25" s="231">
        <v>332</v>
      </c>
      <c r="K25" s="232">
        <v>310</v>
      </c>
      <c r="L25" s="233">
        <v>1437</v>
      </c>
      <c r="M25" s="234">
        <f t="shared" si="1"/>
        <v>1755</v>
      </c>
      <c r="N25" s="235">
        <v>382</v>
      </c>
      <c r="O25" s="235">
        <v>378</v>
      </c>
      <c r="P25" s="235">
        <v>460</v>
      </c>
      <c r="Q25" s="235">
        <v>535</v>
      </c>
      <c r="R25" s="234">
        <f t="shared" si="2"/>
        <v>2663</v>
      </c>
      <c r="S25" s="235">
        <v>399</v>
      </c>
      <c r="T25" s="235">
        <v>511</v>
      </c>
      <c r="U25" s="235">
        <v>634</v>
      </c>
      <c r="V25" s="235">
        <v>1119</v>
      </c>
      <c r="W25" s="234">
        <f t="shared" si="3"/>
        <v>662</v>
      </c>
      <c r="X25" s="280">
        <v>662</v>
      </c>
      <c r="Y25" s="292"/>
      <c r="Z25" s="292"/>
      <c r="AA25" s="292"/>
    </row>
    <row r="26" spans="1:27" s="219" customFormat="1" ht="24" customHeight="1">
      <c r="A26" s="220" t="s">
        <v>81</v>
      </c>
      <c r="B26" s="221">
        <v>367</v>
      </c>
      <c r="C26" s="221">
        <v>342</v>
      </c>
      <c r="D26" s="221">
        <v>376</v>
      </c>
      <c r="E26" s="221">
        <v>453</v>
      </c>
      <c r="F26" s="221">
        <v>339</v>
      </c>
      <c r="G26" s="221">
        <f t="shared" si="0"/>
        <v>373</v>
      </c>
      <c r="H26" s="222">
        <v>97</v>
      </c>
      <c r="I26" s="223">
        <v>107</v>
      </c>
      <c r="J26" s="223">
        <v>70</v>
      </c>
      <c r="K26" s="224">
        <v>99</v>
      </c>
      <c r="L26" s="225">
        <v>451</v>
      </c>
      <c r="M26" s="226">
        <f t="shared" si="1"/>
        <v>411</v>
      </c>
      <c r="N26" s="216">
        <v>104</v>
      </c>
      <c r="O26" s="216">
        <v>70</v>
      </c>
      <c r="P26" s="216">
        <v>81</v>
      </c>
      <c r="Q26" s="216">
        <v>156</v>
      </c>
      <c r="R26" s="226">
        <f t="shared" si="2"/>
        <v>537</v>
      </c>
      <c r="S26" s="216">
        <v>110</v>
      </c>
      <c r="T26" s="216">
        <v>116</v>
      </c>
      <c r="U26" s="216">
        <v>143</v>
      </c>
      <c r="V26" s="216">
        <v>168</v>
      </c>
      <c r="W26" s="227">
        <f t="shared" si="3"/>
        <v>156</v>
      </c>
      <c r="X26" s="279">
        <v>156</v>
      </c>
      <c r="Y26" s="291"/>
      <c r="Z26" s="291"/>
      <c r="AA26" s="291"/>
    </row>
    <row r="27" spans="1:27" s="219" customFormat="1" ht="24" customHeight="1">
      <c r="A27" s="220" t="s">
        <v>82</v>
      </c>
      <c r="B27" s="237">
        <v>1393</v>
      </c>
      <c r="C27" s="237">
        <v>1271</v>
      </c>
      <c r="D27" s="237">
        <v>1337</v>
      </c>
      <c r="E27" s="237">
        <v>1925</v>
      </c>
      <c r="F27" s="221">
        <v>1387</v>
      </c>
      <c r="G27" s="221">
        <f t="shared" si="0"/>
        <v>1705</v>
      </c>
      <c r="H27" s="222">
        <v>364</v>
      </c>
      <c r="I27" s="223">
        <v>436</v>
      </c>
      <c r="J27" s="223">
        <v>410</v>
      </c>
      <c r="K27" s="224">
        <v>495</v>
      </c>
      <c r="L27" s="225">
        <v>2063</v>
      </c>
      <c r="M27" s="226">
        <f t="shared" si="1"/>
        <v>2423</v>
      </c>
      <c r="N27" s="216">
        <v>605</v>
      </c>
      <c r="O27" s="216">
        <v>505</v>
      </c>
      <c r="P27" s="216">
        <v>588</v>
      </c>
      <c r="Q27" s="216">
        <v>725</v>
      </c>
      <c r="R27" s="226">
        <f t="shared" si="2"/>
        <v>2896</v>
      </c>
      <c r="S27" s="216">
        <v>637</v>
      </c>
      <c r="T27" s="216">
        <v>743</v>
      </c>
      <c r="U27" s="216">
        <v>701</v>
      </c>
      <c r="V27" s="216">
        <v>815</v>
      </c>
      <c r="W27" s="227">
        <f t="shared" si="3"/>
        <v>881</v>
      </c>
      <c r="X27" s="279">
        <v>881</v>
      </c>
      <c r="Y27" s="291"/>
      <c r="Z27" s="291"/>
      <c r="AA27" s="291"/>
    </row>
    <row r="28" spans="1:27" s="236" customFormat="1" ht="24" customHeight="1">
      <c r="A28" s="228" t="s">
        <v>83</v>
      </c>
      <c r="B28" s="229">
        <v>4208</v>
      </c>
      <c r="C28" s="229">
        <v>3779</v>
      </c>
      <c r="D28" s="229">
        <v>3971</v>
      </c>
      <c r="E28" s="229">
        <v>6196</v>
      </c>
      <c r="F28" s="229">
        <v>4429</v>
      </c>
      <c r="G28" s="229">
        <f t="shared" si="0"/>
        <v>5369</v>
      </c>
      <c r="H28" s="230">
        <v>1257</v>
      </c>
      <c r="I28" s="231">
        <v>1559</v>
      </c>
      <c r="J28" s="231">
        <v>1285</v>
      </c>
      <c r="K28" s="232">
        <v>1268</v>
      </c>
      <c r="L28" s="233">
        <v>5784</v>
      </c>
      <c r="M28" s="234">
        <f t="shared" si="1"/>
        <v>5511</v>
      </c>
      <c r="N28" s="235">
        <v>1327</v>
      </c>
      <c r="O28" s="235">
        <v>1254</v>
      </c>
      <c r="P28" s="235">
        <v>1394</v>
      </c>
      <c r="Q28" s="235">
        <v>1536</v>
      </c>
      <c r="R28" s="234">
        <f t="shared" si="2"/>
        <v>7043</v>
      </c>
      <c r="S28" s="235">
        <v>1471</v>
      </c>
      <c r="T28" s="235">
        <v>1612</v>
      </c>
      <c r="U28" s="235">
        <v>1795</v>
      </c>
      <c r="V28" s="235">
        <v>2165</v>
      </c>
      <c r="W28" s="234">
        <f t="shared" si="3"/>
        <v>1988</v>
      </c>
      <c r="X28" s="280">
        <v>1988</v>
      </c>
      <c r="Y28" s="292"/>
      <c r="Z28" s="292"/>
      <c r="AA28" s="292"/>
    </row>
    <row r="29" spans="1:27" s="236" customFormat="1" ht="24" customHeight="1">
      <c r="A29" s="228" t="s">
        <v>84</v>
      </c>
      <c r="B29" s="229">
        <v>549</v>
      </c>
      <c r="C29" s="229">
        <v>518</v>
      </c>
      <c r="D29" s="229">
        <v>470</v>
      </c>
      <c r="E29" s="229">
        <v>591</v>
      </c>
      <c r="F29" s="229">
        <v>464</v>
      </c>
      <c r="G29" s="229">
        <f t="shared" si="0"/>
        <v>523</v>
      </c>
      <c r="H29" s="230">
        <v>142</v>
      </c>
      <c r="I29" s="231">
        <v>143</v>
      </c>
      <c r="J29" s="231">
        <v>126</v>
      </c>
      <c r="K29" s="232">
        <v>112</v>
      </c>
      <c r="L29" s="233">
        <v>571</v>
      </c>
      <c r="M29" s="234">
        <f t="shared" si="1"/>
        <v>612</v>
      </c>
      <c r="N29" s="235">
        <v>148</v>
      </c>
      <c r="O29" s="235">
        <v>136</v>
      </c>
      <c r="P29" s="235">
        <v>168</v>
      </c>
      <c r="Q29" s="235">
        <v>160</v>
      </c>
      <c r="R29" s="234">
        <f t="shared" si="2"/>
        <v>884</v>
      </c>
      <c r="S29" s="235">
        <v>152</v>
      </c>
      <c r="T29" s="235">
        <v>221</v>
      </c>
      <c r="U29" s="235">
        <v>228</v>
      </c>
      <c r="V29" s="235">
        <v>283</v>
      </c>
      <c r="W29" s="234">
        <f t="shared" si="3"/>
        <v>284</v>
      </c>
      <c r="X29" s="280">
        <v>284</v>
      </c>
      <c r="Y29" s="292"/>
      <c r="Z29" s="292"/>
      <c r="AA29" s="292"/>
    </row>
    <row r="30" spans="1:27" s="219" customFormat="1" ht="24" customHeight="1">
      <c r="A30" s="220" t="s">
        <v>86</v>
      </c>
      <c r="B30" s="221">
        <v>388</v>
      </c>
      <c r="C30" s="221">
        <v>341</v>
      </c>
      <c r="D30" s="221">
        <v>318</v>
      </c>
      <c r="E30" s="221">
        <v>390</v>
      </c>
      <c r="F30" s="221">
        <v>376</v>
      </c>
      <c r="G30" s="221">
        <f t="shared" si="0"/>
        <v>430</v>
      </c>
      <c r="H30" s="222">
        <v>108</v>
      </c>
      <c r="I30" s="223">
        <v>97</v>
      </c>
      <c r="J30" s="223">
        <v>90</v>
      </c>
      <c r="K30" s="224">
        <v>135</v>
      </c>
      <c r="L30" s="225">
        <v>582</v>
      </c>
      <c r="M30" s="226">
        <f t="shared" si="1"/>
        <v>963</v>
      </c>
      <c r="N30" s="216">
        <v>439</v>
      </c>
      <c r="O30" s="216">
        <v>111</v>
      </c>
      <c r="P30" s="216">
        <v>201</v>
      </c>
      <c r="Q30" s="216">
        <v>212</v>
      </c>
      <c r="R30" s="226">
        <f t="shared" si="2"/>
        <v>598</v>
      </c>
      <c r="S30" s="216">
        <v>140</v>
      </c>
      <c r="T30" s="216">
        <v>116</v>
      </c>
      <c r="U30" s="216">
        <v>170</v>
      </c>
      <c r="V30" s="216">
        <v>172</v>
      </c>
      <c r="W30" s="227">
        <f t="shared" si="3"/>
        <v>163</v>
      </c>
      <c r="X30" s="279">
        <v>163</v>
      </c>
      <c r="Y30" s="291"/>
      <c r="Z30" s="291"/>
      <c r="AA30" s="291"/>
    </row>
    <row r="31" spans="1:27" s="219" customFormat="1" ht="24" customHeight="1">
      <c r="A31" s="220" t="s">
        <v>87</v>
      </c>
      <c r="B31" s="221">
        <v>1475</v>
      </c>
      <c r="C31" s="221">
        <v>1290</v>
      </c>
      <c r="D31" s="221">
        <v>1271</v>
      </c>
      <c r="E31" s="221">
        <v>1873</v>
      </c>
      <c r="F31" s="221">
        <v>1172</v>
      </c>
      <c r="G31" s="221">
        <f t="shared" si="0"/>
        <v>1494</v>
      </c>
      <c r="H31" s="222">
        <v>387</v>
      </c>
      <c r="I31" s="223">
        <v>418</v>
      </c>
      <c r="J31" s="223">
        <v>329</v>
      </c>
      <c r="K31" s="224">
        <v>360</v>
      </c>
      <c r="L31" s="225">
        <v>1671</v>
      </c>
      <c r="M31" s="226">
        <f t="shared" si="1"/>
        <v>1929</v>
      </c>
      <c r="N31" s="216">
        <v>478</v>
      </c>
      <c r="O31" s="216">
        <v>336</v>
      </c>
      <c r="P31" s="216">
        <v>551</v>
      </c>
      <c r="Q31" s="216">
        <v>564</v>
      </c>
      <c r="R31" s="226">
        <f t="shared" si="2"/>
        <v>2268</v>
      </c>
      <c r="S31" s="216">
        <v>499</v>
      </c>
      <c r="T31" s="216">
        <v>535</v>
      </c>
      <c r="U31" s="216">
        <v>531</v>
      </c>
      <c r="V31" s="216">
        <v>703</v>
      </c>
      <c r="W31" s="227">
        <f t="shared" si="3"/>
        <v>633</v>
      </c>
      <c r="X31" s="279">
        <v>633</v>
      </c>
      <c r="Y31" s="291"/>
      <c r="Z31" s="291"/>
      <c r="AA31" s="291"/>
    </row>
    <row r="32" spans="1:27" s="236" customFormat="1" ht="24" customHeight="1">
      <c r="A32" s="228" t="s">
        <v>88</v>
      </c>
      <c r="B32" s="229">
        <v>6491</v>
      </c>
      <c r="C32" s="229">
        <v>5763</v>
      </c>
      <c r="D32" s="229">
        <v>5295</v>
      </c>
      <c r="E32" s="229">
        <v>7682</v>
      </c>
      <c r="F32" s="229">
        <v>5802</v>
      </c>
      <c r="G32" s="229">
        <f t="shared" si="0"/>
        <v>6840</v>
      </c>
      <c r="H32" s="230">
        <v>1653</v>
      </c>
      <c r="I32" s="231">
        <v>1876</v>
      </c>
      <c r="J32" s="231">
        <v>1491</v>
      </c>
      <c r="K32" s="232">
        <v>1820</v>
      </c>
      <c r="L32" s="233">
        <v>7110</v>
      </c>
      <c r="M32" s="234">
        <f t="shared" si="1"/>
        <v>8581</v>
      </c>
      <c r="N32" s="235">
        <v>1755</v>
      </c>
      <c r="O32" s="235">
        <v>1702</v>
      </c>
      <c r="P32" s="235">
        <v>2469</v>
      </c>
      <c r="Q32" s="235">
        <v>2655</v>
      </c>
      <c r="R32" s="234">
        <f t="shared" si="2"/>
        <v>9141</v>
      </c>
      <c r="S32" s="235">
        <v>1787</v>
      </c>
      <c r="T32" s="235">
        <v>1838</v>
      </c>
      <c r="U32" s="235">
        <v>2427</v>
      </c>
      <c r="V32" s="235">
        <v>3089</v>
      </c>
      <c r="W32" s="234">
        <f t="shared" si="3"/>
        <v>2488</v>
      </c>
      <c r="X32" s="280">
        <v>2488</v>
      </c>
      <c r="Y32" s="292"/>
      <c r="Z32" s="292"/>
      <c r="AA32" s="292"/>
    </row>
    <row r="33" spans="1:27" s="236" customFormat="1" ht="24" customHeight="1">
      <c r="A33" s="228" t="s">
        <v>89</v>
      </c>
      <c r="B33" s="238">
        <v>2666</v>
      </c>
      <c r="C33" s="238">
        <v>2275</v>
      </c>
      <c r="D33" s="238">
        <v>2380</v>
      </c>
      <c r="E33" s="238">
        <v>4486</v>
      </c>
      <c r="F33" s="229">
        <v>2317</v>
      </c>
      <c r="G33" s="229">
        <f t="shared" si="0"/>
        <v>2469</v>
      </c>
      <c r="H33" s="230">
        <v>760</v>
      </c>
      <c r="I33" s="231">
        <v>591</v>
      </c>
      <c r="J33" s="231">
        <v>513</v>
      </c>
      <c r="K33" s="232">
        <v>605</v>
      </c>
      <c r="L33" s="233">
        <v>2968</v>
      </c>
      <c r="M33" s="234">
        <f t="shared" si="1"/>
        <v>3370</v>
      </c>
      <c r="N33" s="235">
        <v>1277</v>
      </c>
      <c r="O33" s="235">
        <v>572</v>
      </c>
      <c r="P33" s="235">
        <v>811</v>
      </c>
      <c r="Q33" s="235">
        <v>710</v>
      </c>
      <c r="R33" s="234">
        <f t="shared" si="2"/>
        <v>2710</v>
      </c>
      <c r="S33" s="235">
        <v>531</v>
      </c>
      <c r="T33" s="235">
        <v>568</v>
      </c>
      <c r="U33" s="235">
        <v>791</v>
      </c>
      <c r="V33" s="235">
        <v>820</v>
      </c>
      <c r="W33" s="234">
        <f t="shared" si="3"/>
        <v>826</v>
      </c>
      <c r="X33" s="280">
        <v>826</v>
      </c>
      <c r="Y33" s="292"/>
      <c r="Z33" s="292"/>
      <c r="AA33" s="292"/>
    </row>
    <row r="34" spans="1:27" s="219" customFormat="1" ht="24" customHeight="1">
      <c r="A34" s="220" t="s">
        <v>90</v>
      </c>
      <c r="B34" s="221">
        <v>411</v>
      </c>
      <c r="C34" s="221">
        <v>339</v>
      </c>
      <c r="D34" s="221">
        <v>360</v>
      </c>
      <c r="E34" s="221">
        <v>690</v>
      </c>
      <c r="F34" s="221">
        <v>314</v>
      </c>
      <c r="G34" s="221">
        <f t="shared" si="0"/>
        <v>355</v>
      </c>
      <c r="H34" s="222">
        <v>86</v>
      </c>
      <c r="I34" s="223">
        <v>89</v>
      </c>
      <c r="J34" s="223">
        <v>78</v>
      </c>
      <c r="K34" s="224">
        <v>102</v>
      </c>
      <c r="L34" s="225">
        <v>563</v>
      </c>
      <c r="M34" s="226">
        <f t="shared" si="1"/>
        <v>539</v>
      </c>
      <c r="N34" s="216">
        <v>166</v>
      </c>
      <c r="O34" s="216">
        <v>108</v>
      </c>
      <c r="P34" s="216">
        <v>133</v>
      </c>
      <c r="Q34" s="216">
        <v>132</v>
      </c>
      <c r="R34" s="226">
        <f t="shared" si="2"/>
        <v>687</v>
      </c>
      <c r="S34" s="216">
        <v>117</v>
      </c>
      <c r="T34" s="216">
        <v>166</v>
      </c>
      <c r="U34" s="216">
        <v>145</v>
      </c>
      <c r="V34" s="216">
        <v>259</v>
      </c>
      <c r="W34" s="227">
        <f t="shared" si="3"/>
        <v>241</v>
      </c>
      <c r="X34" s="279">
        <v>241</v>
      </c>
      <c r="Y34" s="291"/>
      <c r="Z34" s="291"/>
      <c r="AA34" s="291"/>
    </row>
    <row r="35" spans="1:27" s="219" customFormat="1" ht="24" customHeight="1">
      <c r="A35" s="220" t="s">
        <v>91</v>
      </c>
      <c r="B35" s="221">
        <v>330</v>
      </c>
      <c r="C35" s="221">
        <v>249</v>
      </c>
      <c r="D35" s="221">
        <v>259</v>
      </c>
      <c r="E35" s="221">
        <v>369</v>
      </c>
      <c r="F35" s="221">
        <v>248</v>
      </c>
      <c r="G35" s="221">
        <f t="shared" si="0"/>
        <v>274</v>
      </c>
      <c r="H35" s="222">
        <v>81</v>
      </c>
      <c r="I35" s="223">
        <v>58</v>
      </c>
      <c r="J35" s="223">
        <v>72</v>
      </c>
      <c r="K35" s="224">
        <v>63</v>
      </c>
      <c r="L35" s="225">
        <v>258</v>
      </c>
      <c r="M35" s="226">
        <f t="shared" si="1"/>
        <v>309</v>
      </c>
      <c r="N35" s="216">
        <v>69</v>
      </c>
      <c r="O35" s="216">
        <v>84</v>
      </c>
      <c r="P35" s="216">
        <v>90</v>
      </c>
      <c r="Q35" s="216">
        <v>66</v>
      </c>
      <c r="R35" s="226">
        <f t="shared" si="2"/>
        <v>347</v>
      </c>
      <c r="S35" s="216">
        <v>87</v>
      </c>
      <c r="T35" s="216">
        <v>77</v>
      </c>
      <c r="U35" s="216">
        <v>91</v>
      </c>
      <c r="V35" s="216">
        <v>92</v>
      </c>
      <c r="W35" s="227">
        <f t="shared" si="3"/>
        <v>106</v>
      </c>
      <c r="X35" s="279">
        <v>106</v>
      </c>
      <c r="Y35" s="291"/>
      <c r="Z35" s="291"/>
      <c r="AA35" s="291"/>
    </row>
    <row r="36" spans="1:27" s="236" customFormat="1" ht="24" customHeight="1">
      <c r="A36" s="228" t="s">
        <v>93</v>
      </c>
      <c r="B36" s="229">
        <v>183</v>
      </c>
      <c r="C36" s="229">
        <v>144</v>
      </c>
      <c r="D36" s="229">
        <v>106</v>
      </c>
      <c r="E36" s="229">
        <v>258</v>
      </c>
      <c r="F36" s="229">
        <v>170</v>
      </c>
      <c r="G36" s="229">
        <f t="shared" si="0"/>
        <v>218</v>
      </c>
      <c r="H36" s="230">
        <v>53</v>
      </c>
      <c r="I36" s="231">
        <v>43</v>
      </c>
      <c r="J36" s="231">
        <v>63</v>
      </c>
      <c r="K36" s="232">
        <v>59</v>
      </c>
      <c r="L36" s="233">
        <v>326</v>
      </c>
      <c r="M36" s="234">
        <f t="shared" si="1"/>
        <v>406</v>
      </c>
      <c r="N36" s="235">
        <v>69</v>
      </c>
      <c r="O36" s="235">
        <v>67</v>
      </c>
      <c r="P36" s="235">
        <v>135</v>
      </c>
      <c r="Q36" s="235">
        <v>135</v>
      </c>
      <c r="R36" s="234">
        <f t="shared" si="2"/>
        <v>557</v>
      </c>
      <c r="S36" s="235">
        <v>79</v>
      </c>
      <c r="T36" s="235">
        <v>122</v>
      </c>
      <c r="U36" s="235">
        <v>162</v>
      </c>
      <c r="V36" s="235">
        <v>194</v>
      </c>
      <c r="W36" s="234">
        <f t="shared" si="3"/>
        <v>157</v>
      </c>
      <c r="X36" s="280">
        <v>157</v>
      </c>
      <c r="Y36" s="292"/>
      <c r="Z36" s="292"/>
      <c r="AA36" s="292"/>
    </row>
    <row r="37" spans="1:27" s="236" customFormat="1" ht="24" customHeight="1">
      <c r="A37" s="228" t="s">
        <v>94</v>
      </c>
      <c r="B37" s="229">
        <v>170</v>
      </c>
      <c r="C37" s="229">
        <v>140</v>
      </c>
      <c r="D37" s="229">
        <v>148</v>
      </c>
      <c r="E37" s="229">
        <v>222</v>
      </c>
      <c r="F37" s="229">
        <v>182</v>
      </c>
      <c r="G37" s="229">
        <f t="shared" si="0"/>
        <v>153</v>
      </c>
      <c r="H37" s="230">
        <v>49</v>
      </c>
      <c r="I37" s="231">
        <v>37</v>
      </c>
      <c r="J37" s="231">
        <v>40</v>
      </c>
      <c r="K37" s="232">
        <v>27</v>
      </c>
      <c r="L37" s="233">
        <v>183</v>
      </c>
      <c r="M37" s="234">
        <f t="shared" si="1"/>
        <v>196</v>
      </c>
      <c r="N37" s="235">
        <v>46</v>
      </c>
      <c r="O37" s="235">
        <v>39</v>
      </c>
      <c r="P37" s="235">
        <v>65</v>
      </c>
      <c r="Q37" s="235">
        <v>46</v>
      </c>
      <c r="R37" s="234">
        <f t="shared" si="2"/>
        <v>346</v>
      </c>
      <c r="S37" s="235">
        <v>46</v>
      </c>
      <c r="T37" s="235">
        <v>68</v>
      </c>
      <c r="U37" s="235">
        <v>97</v>
      </c>
      <c r="V37" s="235">
        <v>135</v>
      </c>
      <c r="W37" s="234">
        <f t="shared" si="3"/>
        <v>92</v>
      </c>
      <c r="X37" s="280">
        <v>92</v>
      </c>
      <c r="Y37" s="292"/>
      <c r="Z37" s="292"/>
      <c r="AA37" s="292"/>
    </row>
    <row r="38" spans="1:27" s="219" customFormat="1" ht="24" customHeight="1">
      <c r="A38" s="220" t="s">
        <v>95</v>
      </c>
      <c r="B38" s="237">
        <v>569</v>
      </c>
      <c r="C38" s="237">
        <v>454</v>
      </c>
      <c r="D38" s="237">
        <v>437</v>
      </c>
      <c r="E38" s="237">
        <v>604</v>
      </c>
      <c r="F38" s="221">
        <v>566</v>
      </c>
      <c r="G38" s="221">
        <f t="shared" si="0"/>
        <v>728</v>
      </c>
      <c r="H38" s="222">
        <v>151</v>
      </c>
      <c r="I38" s="223">
        <v>176</v>
      </c>
      <c r="J38" s="223">
        <v>172</v>
      </c>
      <c r="K38" s="224">
        <v>229</v>
      </c>
      <c r="L38" s="225">
        <v>703</v>
      </c>
      <c r="M38" s="226">
        <f t="shared" si="1"/>
        <v>789</v>
      </c>
      <c r="N38" s="216">
        <v>188</v>
      </c>
      <c r="O38" s="216">
        <v>146</v>
      </c>
      <c r="P38" s="216">
        <v>175</v>
      </c>
      <c r="Q38" s="216">
        <v>280</v>
      </c>
      <c r="R38" s="226">
        <f t="shared" si="2"/>
        <v>989</v>
      </c>
      <c r="S38" s="216">
        <v>195</v>
      </c>
      <c r="T38" s="216">
        <v>242</v>
      </c>
      <c r="U38" s="216">
        <v>219</v>
      </c>
      <c r="V38" s="216">
        <v>333</v>
      </c>
      <c r="W38" s="227">
        <f t="shared" si="3"/>
        <v>228</v>
      </c>
      <c r="X38" s="279">
        <v>228</v>
      </c>
      <c r="Y38" s="291"/>
      <c r="Z38" s="291"/>
      <c r="AA38" s="291"/>
    </row>
    <row r="39" spans="1:27" s="219" customFormat="1" ht="24" customHeight="1">
      <c r="A39" s="220" t="s">
        <v>96</v>
      </c>
      <c r="B39" s="221">
        <v>1137</v>
      </c>
      <c r="C39" s="221">
        <v>1034</v>
      </c>
      <c r="D39" s="221">
        <v>1123</v>
      </c>
      <c r="E39" s="221">
        <v>1170</v>
      </c>
      <c r="F39" s="221">
        <v>875</v>
      </c>
      <c r="G39" s="221">
        <f t="shared" si="0"/>
        <v>1113</v>
      </c>
      <c r="H39" s="222">
        <v>273</v>
      </c>
      <c r="I39" s="223">
        <v>290</v>
      </c>
      <c r="J39" s="223">
        <v>277</v>
      </c>
      <c r="K39" s="224">
        <v>273</v>
      </c>
      <c r="L39" s="225">
        <v>1247</v>
      </c>
      <c r="M39" s="226">
        <f t="shared" si="1"/>
        <v>1535</v>
      </c>
      <c r="N39" s="216">
        <v>315</v>
      </c>
      <c r="O39" s="216">
        <v>298</v>
      </c>
      <c r="P39" s="216">
        <v>380</v>
      </c>
      <c r="Q39" s="216">
        <v>542</v>
      </c>
      <c r="R39" s="226">
        <f t="shared" si="2"/>
        <v>1876</v>
      </c>
      <c r="S39" s="216">
        <v>314</v>
      </c>
      <c r="T39" s="216">
        <v>367</v>
      </c>
      <c r="U39" s="216">
        <v>371</v>
      </c>
      <c r="V39" s="216">
        <v>824</v>
      </c>
      <c r="W39" s="227">
        <f t="shared" si="3"/>
        <v>481</v>
      </c>
      <c r="X39" s="279">
        <v>481</v>
      </c>
      <c r="Y39" s="291"/>
      <c r="Z39" s="291"/>
      <c r="AA39" s="291"/>
    </row>
    <row r="40" spans="1:27" s="236" customFormat="1" ht="24" customHeight="1">
      <c r="A40" s="228" t="s">
        <v>97</v>
      </c>
      <c r="B40" s="229">
        <v>454</v>
      </c>
      <c r="C40" s="229">
        <v>419</v>
      </c>
      <c r="D40" s="229">
        <v>446</v>
      </c>
      <c r="E40" s="229">
        <v>431</v>
      </c>
      <c r="F40" s="229">
        <v>404</v>
      </c>
      <c r="G40" s="229">
        <f t="shared" si="0"/>
        <v>495</v>
      </c>
      <c r="H40" s="230">
        <v>103</v>
      </c>
      <c r="I40" s="231">
        <v>140</v>
      </c>
      <c r="J40" s="231">
        <v>122</v>
      </c>
      <c r="K40" s="232">
        <v>130</v>
      </c>
      <c r="L40" s="233">
        <v>595</v>
      </c>
      <c r="M40" s="234">
        <f t="shared" si="1"/>
        <v>796</v>
      </c>
      <c r="N40" s="235">
        <v>151</v>
      </c>
      <c r="O40" s="235">
        <v>156</v>
      </c>
      <c r="P40" s="235">
        <v>193</v>
      </c>
      <c r="Q40" s="235">
        <v>296</v>
      </c>
      <c r="R40" s="234">
        <f t="shared" si="2"/>
        <v>1009</v>
      </c>
      <c r="S40" s="235">
        <v>176</v>
      </c>
      <c r="T40" s="235">
        <v>194</v>
      </c>
      <c r="U40" s="235">
        <v>211</v>
      </c>
      <c r="V40" s="235">
        <v>428</v>
      </c>
      <c r="W40" s="234">
        <f t="shared" si="3"/>
        <v>276</v>
      </c>
      <c r="X40" s="280">
        <v>276</v>
      </c>
      <c r="Y40" s="292"/>
      <c r="Z40" s="292"/>
      <c r="AA40" s="292"/>
    </row>
    <row r="41" spans="1:27" s="236" customFormat="1" ht="24" customHeight="1">
      <c r="A41" s="228" t="s">
        <v>98</v>
      </c>
      <c r="B41" s="229">
        <v>363</v>
      </c>
      <c r="C41" s="229">
        <v>236</v>
      </c>
      <c r="D41" s="229">
        <v>270</v>
      </c>
      <c r="E41" s="229">
        <v>287</v>
      </c>
      <c r="F41" s="229">
        <v>233</v>
      </c>
      <c r="G41" s="229">
        <f t="shared" si="0"/>
        <v>337</v>
      </c>
      <c r="H41" s="230">
        <v>108</v>
      </c>
      <c r="I41" s="231">
        <v>86</v>
      </c>
      <c r="J41" s="231">
        <v>69</v>
      </c>
      <c r="K41" s="232">
        <v>74</v>
      </c>
      <c r="L41" s="233">
        <v>322</v>
      </c>
      <c r="M41" s="234">
        <f t="shared" si="1"/>
        <v>405</v>
      </c>
      <c r="N41" s="235">
        <v>103</v>
      </c>
      <c r="O41" s="235">
        <v>70</v>
      </c>
      <c r="P41" s="235">
        <v>94</v>
      </c>
      <c r="Q41" s="235">
        <v>138</v>
      </c>
      <c r="R41" s="234">
        <f t="shared" si="2"/>
        <v>516</v>
      </c>
      <c r="S41" s="235">
        <v>107</v>
      </c>
      <c r="T41" s="235">
        <v>131</v>
      </c>
      <c r="U41" s="235">
        <v>122</v>
      </c>
      <c r="V41" s="235">
        <v>156</v>
      </c>
      <c r="W41" s="234">
        <f t="shared" si="3"/>
        <v>167</v>
      </c>
      <c r="X41" s="280">
        <v>167</v>
      </c>
      <c r="Y41" s="292"/>
      <c r="Z41" s="292"/>
      <c r="AA41" s="292"/>
    </row>
    <row r="42" spans="1:27" s="219" customFormat="1" ht="24" customHeight="1">
      <c r="A42" s="220" t="s">
        <v>99</v>
      </c>
      <c r="B42" s="237">
        <v>251</v>
      </c>
      <c r="C42" s="237">
        <v>229</v>
      </c>
      <c r="D42" s="237">
        <v>222</v>
      </c>
      <c r="E42" s="237">
        <v>214</v>
      </c>
      <c r="F42" s="221">
        <v>170</v>
      </c>
      <c r="G42" s="221">
        <f t="shared" si="0"/>
        <v>225</v>
      </c>
      <c r="H42" s="222">
        <v>47</v>
      </c>
      <c r="I42" s="223">
        <v>70</v>
      </c>
      <c r="J42" s="223">
        <v>42</v>
      </c>
      <c r="K42" s="224">
        <v>66</v>
      </c>
      <c r="L42" s="225">
        <v>261</v>
      </c>
      <c r="M42" s="226">
        <f t="shared" si="1"/>
        <v>274</v>
      </c>
      <c r="N42" s="216">
        <v>60</v>
      </c>
      <c r="O42" s="216">
        <v>61</v>
      </c>
      <c r="P42" s="216">
        <v>81</v>
      </c>
      <c r="Q42" s="216">
        <v>72</v>
      </c>
      <c r="R42" s="226">
        <f t="shared" si="2"/>
        <v>326</v>
      </c>
      <c r="S42" s="216">
        <v>69</v>
      </c>
      <c r="T42" s="216">
        <v>69</v>
      </c>
      <c r="U42" s="216">
        <v>78</v>
      </c>
      <c r="V42" s="216">
        <v>110</v>
      </c>
      <c r="W42" s="227">
        <f t="shared" si="3"/>
        <v>99</v>
      </c>
      <c r="X42" s="279">
        <v>99</v>
      </c>
      <c r="Y42" s="291"/>
      <c r="Z42" s="291"/>
      <c r="AA42" s="291"/>
    </row>
    <row r="43" spans="1:27" s="219" customFormat="1" ht="24" customHeight="1">
      <c r="A43" s="220" t="s">
        <v>100</v>
      </c>
      <c r="B43" s="221">
        <v>450</v>
      </c>
      <c r="C43" s="221">
        <v>457</v>
      </c>
      <c r="D43" s="221">
        <v>452</v>
      </c>
      <c r="E43" s="221">
        <v>403</v>
      </c>
      <c r="F43" s="221">
        <v>437</v>
      </c>
      <c r="G43" s="221">
        <f t="shared" si="0"/>
        <v>544</v>
      </c>
      <c r="H43" s="222">
        <v>141</v>
      </c>
      <c r="I43" s="223">
        <v>145</v>
      </c>
      <c r="J43" s="223">
        <v>116</v>
      </c>
      <c r="K43" s="224">
        <v>142</v>
      </c>
      <c r="L43" s="225">
        <v>704</v>
      </c>
      <c r="M43" s="226">
        <f t="shared" si="1"/>
        <v>868</v>
      </c>
      <c r="N43" s="216">
        <v>168</v>
      </c>
      <c r="O43" s="216">
        <v>166</v>
      </c>
      <c r="P43" s="216">
        <v>225</v>
      </c>
      <c r="Q43" s="216">
        <v>309</v>
      </c>
      <c r="R43" s="226">
        <f t="shared" si="2"/>
        <v>1073</v>
      </c>
      <c r="S43" s="216">
        <v>193</v>
      </c>
      <c r="T43" s="216">
        <v>282</v>
      </c>
      <c r="U43" s="216">
        <v>249</v>
      </c>
      <c r="V43" s="216">
        <v>349</v>
      </c>
      <c r="W43" s="227">
        <f t="shared" si="3"/>
        <v>278</v>
      </c>
      <c r="X43" s="279">
        <v>278</v>
      </c>
      <c r="Y43" s="291"/>
      <c r="Z43" s="291"/>
      <c r="AA43" s="291"/>
    </row>
    <row r="44" spans="1:27" s="236" customFormat="1" ht="24" customHeight="1">
      <c r="A44" s="228" t="s">
        <v>101</v>
      </c>
      <c r="B44" s="229">
        <v>232</v>
      </c>
      <c r="C44" s="229">
        <v>228</v>
      </c>
      <c r="D44" s="229">
        <v>310</v>
      </c>
      <c r="E44" s="229">
        <v>267</v>
      </c>
      <c r="F44" s="229">
        <v>248</v>
      </c>
      <c r="G44" s="229">
        <f t="shared" si="0"/>
        <v>374</v>
      </c>
      <c r="H44" s="230">
        <v>80</v>
      </c>
      <c r="I44" s="231">
        <v>87</v>
      </c>
      <c r="J44" s="231">
        <v>103</v>
      </c>
      <c r="K44" s="232">
        <v>104</v>
      </c>
      <c r="L44" s="233">
        <v>403</v>
      </c>
      <c r="M44" s="234">
        <f t="shared" si="1"/>
        <v>541</v>
      </c>
      <c r="N44" s="235">
        <v>101</v>
      </c>
      <c r="O44" s="235">
        <v>104</v>
      </c>
      <c r="P44" s="235">
        <v>158</v>
      </c>
      <c r="Q44" s="235">
        <v>178</v>
      </c>
      <c r="R44" s="234">
        <f t="shared" si="2"/>
        <v>601</v>
      </c>
      <c r="S44" s="235">
        <v>120</v>
      </c>
      <c r="T44" s="235">
        <v>125</v>
      </c>
      <c r="U44" s="235">
        <v>150</v>
      </c>
      <c r="V44" s="235">
        <v>206</v>
      </c>
      <c r="W44" s="234">
        <f t="shared" si="3"/>
        <v>154</v>
      </c>
      <c r="X44" s="280">
        <v>154</v>
      </c>
      <c r="Y44" s="292"/>
      <c r="Z44" s="292"/>
      <c r="AA44" s="292"/>
    </row>
    <row r="45" spans="1:27" s="236" customFormat="1" ht="24" customHeight="1">
      <c r="A45" s="228" t="s">
        <v>103</v>
      </c>
      <c r="B45" s="229">
        <v>2372</v>
      </c>
      <c r="C45" s="229">
        <v>2236</v>
      </c>
      <c r="D45" s="229">
        <v>2241</v>
      </c>
      <c r="E45" s="229">
        <v>2908</v>
      </c>
      <c r="F45" s="229">
        <v>3333</v>
      </c>
      <c r="G45" s="229">
        <f t="shared" si="0"/>
        <v>4128</v>
      </c>
      <c r="H45" s="230">
        <v>1008</v>
      </c>
      <c r="I45" s="231">
        <v>1096</v>
      </c>
      <c r="J45" s="231">
        <v>896</v>
      </c>
      <c r="K45" s="232">
        <v>1128</v>
      </c>
      <c r="L45" s="233">
        <v>4631</v>
      </c>
      <c r="M45" s="234">
        <f t="shared" si="1"/>
        <v>5146</v>
      </c>
      <c r="N45" s="235">
        <v>1140</v>
      </c>
      <c r="O45" s="235">
        <v>1132</v>
      </c>
      <c r="P45" s="235">
        <v>1196</v>
      </c>
      <c r="Q45" s="235">
        <v>1678</v>
      </c>
      <c r="R45" s="234">
        <f t="shared" si="2"/>
        <v>6170</v>
      </c>
      <c r="S45" s="235">
        <v>1157</v>
      </c>
      <c r="T45" s="235">
        <v>1298</v>
      </c>
      <c r="U45" s="235">
        <v>1516</v>
      </c>
      <c r="V45" s="235">
        <v>2199</v>
      </c>
      <c r="W45" s="234">
        <f t="shared" si="3"/>
        <v>1634</v>
      </c>
      <c r="X45" s="280">
        <v>1634</v>
      </c>
      <c r="Y45" s="292"/>
      <c r="Z45" s="292"/>
      <c r="AA45" s="292"/>
    </row>
    <row r="46" spans="1:27" s="219" customFormat="1" ht="24" customHeight="1">
      <c r="A46" s="220" t="s">
        <v>104</v>
      </c>
      <c r="B46" s="221">
        <v>421</v>
      </c>
      <c r="C46" s="221">
        <v>462</v>
      </c>
      <c r="D46" s="221">
        <v>472</v>
      </c>
      <c r="E46" s="221">
        <v>517</v>
      </c>
      <c r="F46" s="221">
        <v>435</v>
      </c>
      <c r="G46" s="221">
        <f t="shared" si="0"/>
        <v>608</v>
      </c>
      <c r="H46" s="222">
        <v>90</v>
      </c>
      <c r="I46" s="223">
        <v>148</v>
      </c>
      <c r="J46" s="223">
        <v>102</v>
      </c>
      <c r="K46" s="224">
        <v>268</v>
      </c>
      <c r="L46" s="225">
        <v>877</v>
      </c>
      <c r="M46" s="226">
        <f t="shared" si="1"/>
        <v>1113</v>
      </c>
      <c r="N46" s="216">
        <v>211</v>
      </c>
      <c r="O46" s="216">
        <v>350</v>
      </c>
      <c r="P46" s="216">
        <v>218</v>
      </c>
      <c r="Q46" s="216">
        <v>334</v>
      </c>
      <c r="R46" s="226">
        <f t="shared" si="2"/>
        <v>1186</v>
      </c>
      <c r="S46" s="216">
        <v>265</v>
      </c>
      <c r="T46" s="216">
        <v>265</v>
      </c>
      <c r="U46" s="216">
        <v>251</v>
      </c>
      <c r="V46" s="216">
        <v>405</v>
      </c>
      <c r="W46" s="227">
        <f t="shared" si="3"/>
        <v>181</v>
      </c>
      <c r="X46" s="279">
        <v>181</v>
      </c>
      <c r="Y46" s="291"/>
      <c r="Z46" s="291"/>
      <c r="AA46" s="291"/>
    </row>
    <row r="47" spans="1:27" s="219" customFormat="1" ht="24" customHeight="1">
      <c r="A47" s="220" t="s">
        <v>105</v>
      </c>
      <c r="B47" s="221">
        <v>405</v>
      </c>
      <c r="C47" s="221">
        <v>387</v>
      </c>
      <c r="D47" s="221">
        <v>413</v>
      </c>
      <c r="E47" s="221">
        <v>443</v>
      </c>
      <c r="F47" s="221">
        <v>495</v>
      </c>
      <c r="G47" s="221">
        <f t="shared" si="0"/>
        <v>497</v>
      </c>
      <c r="H47" s="222">
        <v>141</v>
      </c>
      <c r="I47" s="223">
        <v>126</v>
      </c>
      <c r="J47" s="223">
        <v>113</v>
      </c>
      <c r="K47" s="224">
        <v>117</v>
      </c>
      <c r="L47" s="225">
        <v>447</v>
      </c>
      <c r="M47" s="226">
        <f t="shared" si="1"/>
        <v>598</v>
      </c>
      <c r="N47" s="216">
        <v>129</v>
      </c>
      <c r="O47" s="216">
        <v>141</v>
      </c>
      <c r="P47" s="216">
        <v>148</v>
      </c>
      <c r="Q47" s="216">
        <v>180</v>
      </c>
      <c r="R47" s="226">
        <f t="shared" si="2"/>
        <v>768</v>
      </c>
      <c r="S47" s="216">
        <v>168</v>
      </c>
      <c r="T47" s="216">
        <v>147</v>
      </c>
      <c r="U47" s="216">
        <v>179</v>
      </c>
      <c r="V47" s="216">
        <v>274</v>
      </c>
      <c r="W47" s="227">
        <f t="shared" si="3"/>
        <v>259</v>
      </c>
      <c r="X47" s="279">
        <v>259</v>
      </c>
      <c r="Y47" s="291"/>
      <c r="Z47" s="291"/>
      <c r="AA47" s="291"/>
    </row>
    <row r="48" spans="1:27" s="236" customFormat="1" ht="24" customHeight="1">
      <c r="A48" s="228" t="s">
        <v>106</v>
      </c>
      <c r="B48" s="229">
        <v>498</v>
      </c>
      <c r="C48" s="229">
        <v>528</v>
      </c>
      <c r="D48" s="229">
        <v>619</v>
      </c>
      <c r="E48" s="229">
        <v>785</v>
      </c>
      <c r="F48" s="229">
        <v>655</v>
      </c>
      <c r="G48" s="229">
        <f t="shared" si="0"/>
        <v>869</v>
      </c>
      <c r="H48" s="230">
        <v>194</v>
      </c>
      <c r="I48" s="231">
        <v>203</v>
      </c>
      <c r="J48" s="231">
        <v>265</v>
      </c>
      <c r="K48" s="232">
        <v>207</v>
      </c>
      <c r="L48" s="233">
        <v>1141</v>
      </c>
      <c r="M48" s="234">
        <f t="shared" si="1"/>
        <v>1405</v>
      </c>
      <c r="N48" s="235">
        <v>328</v>
      </c>
      <c r="O48" s="235">
        <v>305</v>
      </c>
      <c r="P48" s="235">
        <v>358</v>
      </c>
      <c r="Q48" s="235">
        <v>414</v>
      </c>
      <c r="R48" s="234">
        <f t="shared" si="2"/>
        <v>1626</v>
      </c>
      <c r="S48" s="235">
        <v>316</v>
      </c>
      <c r="T48" s="235">
        <v>344</v>
      </c>
      <c r="U48" s="235">
        <v>440</v>
      </c>
      <c r="V48" s="235">
        <v>526</v>
      </c>
      <c r="W48" s="234">
        <f t="shared" si="3"/>
        <v>517</v>
      </c>
      <c r="X48" s="280">
        <v>517</v>
      </c>
      <c r="Y48" s="292"/>
      <c r="Z48" s="292"/>
      <c r="AA48" s="292"/>
    </row>
    <row r="49" spans="1:27" s="236" customFormat="1" ht="24" customHeight="1">
      <c r="A49" s="228" t="s">
        <v>107</v>
      </c>
      <c r="B49" s="229">
        <v>332</v>
      </c>
      <c r="C49" s="229">
        <v>307</v>
      </c>
      <c r="D49" s="229">
        <v>323</v>
      </c>
      <c r="E49" s="229">
        <v>543</v>
      </c>
      <c r="F49" s="229">
        <v>299</v>
      </c>
      <c r="G49" s="229">
        <f t="shared" si="0"/>
        <v>404</v>
      </c>
      <c r="H49" s="230">
        <v>105</v>
      </c>
      <c r="I49" s="231">
        <v>107</v>
      </c>
      <c r="J49" s="231">
        <v>98</v>
      </c>
      <c r="K49" s="232">
        <v>94</v>
      </c>
      <c r="L49" s="233">
        <v>415</v>
      </c>
      <c r="M49" s="234">
        <f t="shared" si="1"/>
        <v>539</v>
      </c>
      <c r="N49" s="235">
        <v>113</v>
      </c>
      <c r="O49" s="235">
        <v>109</v>
      </c>
      <c r="P49" s="235">
        <v>135</v>
      </c>
      <c r="Q49" s="235">
        <v>182</v>
      </c>
      <c r="R49" s="234">
        <f t="shared" si="2"/>
        <v>681</v>
      </c>
      <c r="S49" s="235">
        <v>118</v>
      </c>
      <c r="T49" s="235">
        <v>159</v>
      </c>
      <c r="U49" s="235">
        <v>178</v>
      </c>
      <c r="V49" s="235">
        <v>226</v>
      </c>
      <c r="W49" s="234">
        <f t="shared" si="3"/>
        <v>178</v>
      </c>
      <c r="X49" s="280">
        <v>178</v>
      </c>
      <c r="Y49" s="292"/>
      <c r="Z49" s="292"/>
      <c r="AA49" s="292"/>
    </row>
    <row r="50" spans="1:27" s="219" customFormat="1" ht="24" customHeight="1">
      <c r="A50" s="220" t="s">
        <v>108</v>
      </c>
      <c r="B50" s="237">
        <v>255</v>
      </c>
      <c r="C50" s="237">
        <v>294</v>
      </c>
      <c r="D50" s="237">
        <v>350</v>
      </c>
      <c r="E50" s="237">
        <v>360</v>
      </c>
      <c r="F50" s="221">
        <v>315</v>
      </c>
      <c r="G50" s="221">
        <f t="shared" si="0"/>
        <v>375</v>
      </c>
      <c r="H50" s="222">
        <v>114</v>
      </c>
      <c r="I50" s="223">
        <v>97</v>
      </c>
      <c r="J50" s="223">
        <v>77</v>
      </c>
      <c r="K50" s="224">
        <v>87</v>
      </c>
      <c r="L50" s="225">
        <v>421</v>
      </c>
      <c r="M50" s="226">
        <f t="shared" si="1"/>
        <v>509</v>
      </c>
      <c r="N50" s="216">
        <v>150</v>
      </c>
      <c r="O50" s="216">
        <v>103</v>
      </c>
      <c r="P50" s="216">
        <v>87</v>
      </c>
      <c r="Q50" s="216">
        <v>169</v>
      </c>
      <c r="R50" s="226">
        <f t="shared" si="2"/>
        <v>818</v>
      </c>
      <c r="S50" s="216">
        <v>134</v>
      </c>
      <c r="T50" s="216">
        <v>170</v>
      </c>
      <c r="U50" s="216">
        <v>261</v>
      </c>
      <c r="V50" s="216">
        <v>253</v>
      </c>
      <c r="W50" s="227">
        <f t="shared" si="3"/>
        <v>200</v>
      </c>
      <c r="X50" s="279">
        <v>200</v>
      </c>
      <c r="Y50" s="291"/>
      <c r="Z50" s="291"/>
      <c r="AA50" s="291"/>
    </row>
    <row r="51" spans="1:27" s="219" customFormat="1" ht="24" customHeight="1">
      <c r="A51" s="220" t="s">
        <v>109</v>
      </c>
      <c r="B51" s="221">
        <v>332</v>
      </c>
      <c r="C51" s="221">
        <v>280</v>
      </c>
      <c r="D51" s="221">
        <v>326</v>
      </c>
      <c r="E51" s="221">
        <v>282</v>
      </c>
      <c r="F51" s="221">
        <v>258</v>
      </c>
      <c r="G51" s="221">
        <f t="shared" si="0"/>
        <v>334</v>
      </c>
      <c r="H51" s="222">
        <v>78</v>
      </c>
      <c r="I51" s="223">
        <v>95</v>
      </c>
      <c r="J51" s="223">
        <v>83</v>
      </c>
      <c r="K51" s="224">
        <v>78</v>
      </c>
      <c r="L51" s="225">
        <v>420</v>
      </c>
      <c r="M51" s="226">
        <f t="shared" si="1"/>
        <v>604</v>
      </c>
      <c r="N51" s="216">
        <v>121</v>
      </c>
      <c r="O51" s="216">
        <v>120</v>
      </c>
      <c r="P51" s="216">
        <v>122</v>
      </c>
      <c r="Q51" s="216">
        <v>241</v>
      </c>
      <c r="R51" s="226">
        <f t="shared" si="2"/>
        <v>914</v>
      </c>
      <c r="S51" s="216">
        <v>183</v>
      </c>
      <c r="T51" s="216">
        <v>182</v>
      </c>
      <c r="U51" s="216">
        <v>234</v>
      </c>
      <c r="V51" s="216">
        <v>315</v>
      </c>
      <c r="W51" s="227">
        <f t="shared" si="3"/>
        <v>279</v>
      </c>
      <c r="X51" s="279">
        <v>279</v>
      </c>
      <c r="Y51" s="291"/>
      <c r="Z51" s="291"/>
      <c r="AA51" s="291"/>
    </row>
    <row r="52" spans="1:27" s="236" customFormat="1" ht="24" customHeight="1" thickBot="1">
      <c r="A52" s="239" t="s">
        <v>110</v>
      </c>
      <c r="B52" s="240">
        <v>963</v>
      </c>
      <c r="C52" s="240">
        <v>687</v>
      </c>
      <c r="D52" s="240">
        <v>701</v>
      </c>
      <c r="E52" s="241">
        <v>936</v>
      </c>
      <c r="F52" s="229">
        <v>833</v>
      </c>
      <c r="G52" s="229">
        <f t="shared" si="0"/>
        <v>1042</v>
      </c>
      <c r="H52" s="230">
        <v>244</v>
      </c>
      <c r="I52" s="242">
        <v>285</v>
      </c>
      <c r="J52" s="242">
        <v>232</v>
      </c>
      <c r="K52" s="243">
        <v>281</v>
      </c>
      <c r="L52" s="244">
        <v>1352</v>
      </c>
      <c r="M52" s="245">
        <f t="shared" si="1"/>
        <v>1930</v>
      </c>
      <c r="N52" s="246">
        <v>383</v>
      </c>
      <c r="O52" s="246">
        <v>461</v>
      </c>
      <c r="P52" s="246">
        <v>439</v>
      </c>
      <c r="Q52" s="246">
        <v>647</v>
      </c>
      <c r="R52" s="245">
        <f t="shared" si="2"/>
        <v>2547</v>
      </c>
      <c r="S52" s="246">
        <v>628</v>
      </c>
      <c r="T52" s="246">
        <v>519</v>
      </c>
      <c r="U52" s="246">
        <v>663</v>
      </c>
      <c r="V52" s="235">
        <v>737</v>
      </c>
      <c r="W52" s="245">
        <f t="shared" si="3"/>
        <v>830</v>
      </c>
      <c r="X52" s="281">
        <v>830</v>
      </c>
      <c r="Y52" s="292"/>
      <c r="Z52" s="292"/>
      <c r="AA52" s="292"/>
    </row>
    <row r="53" spans="1:27" s="219" customFormat="1" ht="15.75" customHeight="1" thickTop="1">
      <c r="A53" s="476" t="s">
        <v>7</v>
      </c>
      <c r="B53" s="472">
        <v>53218</v>
      </c>
      <c r="C53" s="472">
        <v>48218</v>
      </c>
      <c r="D53" s="472">
        <v>48754</v>
      </c>
      <c r="E53" s="472">
        <v>69925</v>
      </c>
      <c r="F53" s="450">
        <v>49429</v>
      </c>
      <c r="G53" s="450">
        <v>59237</v>
      </c>
      <c r="H53" s="247">
        <v>14648</v>
      </c>
      <c r="I53" s="248">
        <v>15625</v>
      </c>
      <c r="J53" s="249">
        <v>13732</v>
      </c>
      <c r="K53" s="250">
        <v>15232</v>
      </c>
      <c r="L53" s="450">
        <v>68774</v>
      </c>
      <c r="M53" s="251"/>
      <c r="N53" s="252">
        <f>SUM(N6:N52)</f>
        <v>20820</v>
      </c>
      <c r="O53" s="252">
        <f>SUM(O6:O52)</f>
        <v>16398</v>
      </c>
      <c r="P53" s="252">
        <f>SUM(P6:P52)</f>
        <v>19976</v>
      </c>
      <c r="Q53" s="252">
        <f>SUM(Q6:Q52)</f>
        <v>23705</v>
      </c>
      <c r="R53" s="251"/>
      <c r="S53" s="252">
        <f>SUM(S6:S52)</f>
        <v>18467</v>
      </c>
      <c r="T53" s="252">
        <f>SUM(T6:T52)</f>
        <v>20381</v>
      </c>
      <c r="U53" s="252">
        <f>SUM(U6:U52)</f>
        <v>23508</v>
      </c>
      <c r="V53" s="253">
        <f>SUM(V6:V52)</f>
        <v>31141</v>
      </c>
      <c r="W53" s="254"/>
      <c r="X53" s="282">
        <f>SUM(X6:X52)</f>
        <v>26308</v>
      </c>
      <c r="Y53" s="293">
        <f>SUM(Y6:Y52)</f>
        <v>0</v>
      </c>
      <c r="Z53" s="293">
        <f>SUM(Z6:Z52)</f>
        <v>0</v>
      </c>
      <c r="AA53" s="291">
        <f>SUM(AA6:AA52)</f>
        <v>0</v>
      </c>
    </row>
    <row r="54" spans="1:27" s="219" customFormat="1" ht="13.5" customHeight="1">
      <c r="A54" s="477"/>
      <c r="B54" s="473"/>
      <c r="C54" s="473"/>
      <c r="D54" s="473"/>
      <c r="E54" s="473"/>
      <c r="F54" s="451"/>
      <c r="G54" s="451"/>
      <c r="H54" s="255">
        <v>3252</v>
      </c>
      <c r="I54" s="256">
        <v>4001</v>
      </c>
      <c r="J54" s="256">
        <v>4119</v>
      </c>
      <c r="K54" s="257">
        <v>4930</v>
      </c>
      <c r="L54" s="451"/>
      <c r="M54" s="258">
        <f>N55</f>
        <v>80899</v>
      </c>
      <c r="N54" s="259" t="s">
        <v>214</v>
      </c>
      <c r="O54" s="259" t="s">
        <v>215</v>
      </c>
      <c r="P54" s="259" t="s">
        <v>216</v>
      </c>
      <c r="Q54" s="259" t="s">
        <v>217</v>
      </c>
      <c r="R54" s="258">
        <f>S55</f>
        <v>93497</v>
      </c>
      <c r="S54" s="259" t="s">
        <v>218</v>
      </c>
      <c r="T54" s="259" t="s">
        <v>219</v>
      </c>
      <c r="U54" s="259" t="s">
        <v>220</v>
      </c>
      <c r="V54" s="260" t="s">
        <v>221</v>
      </c>
      <c r="W54" s="261">
        <f>X55</f>
        <v>26308</v>
      </c>
      <c r="X54" s="262">
        <v>-6840</v>
      </c>
      <c r="Y54" s="294" t="s">
        <v>222</v>
      </c>
      <c r="Z54" s="294" t="s">
        <v>222</v>
      </c>
      <c r="AA54" s="295">
        <v>0</v>
      </c>
    </row>
    <row r="55" spans="1:27" s="219" customFormat="1" ht="18.75" customHeight="1">
      <c r="A55" s="470" t="s">
        <v>191</v>
      </c>
      <c r="B55" s="478"/>
      <c r="C55" s="478"/>
      <c r="D55" s="478"/>
      <c r="E55" s="474"/>
      <c r="F55" s="452">
        <v>12223</v>
      </c>
      <c r="G55" s="452">
        <v>16302</v>
      </c>
      <c r="H55" s="457">
        <v>59237</v>
      </c>
      <c r="I55" s="458"/>
      <c r="J55" s="458"/>
      <c r="K55" s="459"/>
      <c r="L55" s="452">
        <v>20230</v>
      </c>
      <c r="M55" s="462">
        <v>19388</v>
      </c>
      <c r="N55" s="440">
        <f>N53+O53+Q53+P53</f>
        <v>80899</v>
      </c>
      <c r="O55" s="441"/>
      <c r="P55" s="441"/>
      <c r="Q55" s="464"/>
      <c r="R55" s="462">
        <v>23053</v>
      </c>
      <c r="S55" s="440">
        <f>S53+T53+U53+V53</f>
        <v>93497</v>
      </c>
      <c r="T55" s="441"/>
      <c r="U55" s="441"/>
      <c r="V55" s="442"/>
      <c r="W55" s="438">
        <v>23053</v>
      </c>
      <c r="X55" s="283">
        <f>X53+Y53+Z53+AA53</f>
        <v>26308</v>
      </c>
      <c r="Y55" s="293"/>
      <c r="Z55" s="293"/>
      <c r="AA55" s="293"/>
    </row>
    <row r="56" spans="1:27" s="219" customFormat="1" ht="12.75" customHeight="1">
      <c r="A56" s="471"/>
      <c r="B56" s="479"/>
      <c r="C56" s="479"/>
      <c r="D56" s="479"/>
      <c r="E56" s="475"/>
      <c r="F56" s="453"/>
      <c r="G56" s="453"/>
      <c r="H56" s="454">
        <v>16302</v>
      </c>
      <c r="I56" s="455"/>
      <c r="J56" s="455"/>
      <c r="K56" s="456"/>
      <c r="L56" s="453"/>
      <c r="M56" s="463"/>
      <c r="N56" s="443">
        <f>N54+Q54+O54+P54</f>
        <v>-19388</v>
      </c>
      <c r="O56" s="444"/>
      <c r="P56" s="444"/>
      <c r="Q56" s="445"/>
      <c r="R56" s="463"/>
      <c r="S56" s="443">
        <f>S54+T54+U54+V54</f>
        <v>-23053</v>
      </c>
      <c r="T56" s="444"/>
      <c r="U56" s="444"/>
      <c r="V56" s="445"/>
      <c r="W56" s="439"/>
      <c r="X56" s="284">
        <f>X54+Y54+Z54+AA54</f>
        <v>-6840</v>
      </c>
      <c r="Y56" s="293"/>
      <c r="Z56" s="293"/>
      <c r="AA56" s="293"/>
    </row>
    <row r="57" spans="1:27" s="219" customFormat="1" ht="15" customHeight="1">
      <c r="A57" s="263" t="s">
        <v>223</v>
      </c>
      <c r="B57" s="264"/>
      <c r="C57" s="264"/>
      <c r="D57" s="264"/>
      <c r="E57" s="264"/>
      <c r="F57" s="264"/>
      <c r="G57" s="264"/>
      <c r="H57" s="265"/>
      <c r="I57" s="265"/>
      <c r="J57" s="265"/>
      <c r="K57" s="265"/>
      <c r="L57" s="265"/>
      <c r="M57" s="266"/>
      <c r="R57" s="266"/>
      <c r="S57" s="267"/>
      <c r="V57" s="268"/>
      <c r="W57" s="265"/>
      <c r="X57" s="267"/>
      <c r="Y57" s="293"/>
      <c r="Z57" s="293"/>
      <c r="AA57" s="291"/>
    </row>
  </sheetData>
  <sheetProtection/>
  <mergeCells count="35">
    <mergeCell ref="F55:F56"/>
    <mergeCell ref="A55:A56"/>
    <mergeCell ref="G55:G56"/>
    <mergeCell ref="E53:E56"/>
    <mergeCell ref="F53:F54"/>
    <mergeCell ref="G53:G54"/>
    <mergeCell ref="A53:A54"/>
    <mergeCell ref="B53:B56"/>
    <mergeCell ref="C53:C56"/>
    <mergeCell ref="D53:D56"/>
    <mergeCell ref="E4:E5"/>
    <mergeCell ref="F4:F5"/>
    <mergeCell ref="M4:M5"/>
    <mergeCell ref="B4:B5"/>
    <mergeCell ref="C4:C5"/>
    <mergeCell ref="D4:D5"/>
    <mergeCell ref="L4:L5"/>
    <mergeCell ref="G3:K3"/>
    <mergeCell ref="M55:M56"/>
    <mergeCell ref="N55:Q55"/>
    <mergeCell ref="N56:Q56"/>
    <mergeCell ref="R4:R5"/>
    <mergeCell ref="R55:R56"/>
    <mergeCell ref="G4:G5"/>
    <mergeCell ref="M3:Q3"/>
    <mergeCell ref="W4:W5"/>
    <mergeCell ref="W55:W56"/>
    <mergeCell ref="S55:V55"/>
    <mergeCell ref="S56:V56"/>
    <mergeCell ref="R3:V3"/>
    <mergeCell ref="A1:U1"/>
    <mergeCell ref="L53:L54"/>
    <mergeCell ref="L55:L56"/>
    <mergeCell ref="H56:K56"/>
    <mergeCell ref="H55:K55"/>
  </mergeCells>
  <printOptions horizontalCentered="1"/>
  <pageMargins left="0.38" right="0" top="0.34" bottom="0" header="0.8267716535433072" footer="0.1968503937007874"/>
  <pageSetup fitToHeight="1" fitToWidth="1" horizontalDpi="160" verticalDpi="160" orientation="portrait" paperSize="9" scale="68" r:id="rId1"/>
</worksheet>
</file>

<file path=xl/worksheets/sheet8.xml><?xml version="1.0" encoding="utf-8"?>
<worksheet xmlns="http://schemas.openxmlformats.org/spreadsheetml/2006/main" xmlns:r="http://schemas.openxmlformats.org/officeDocument/2006/relationships">
  <sheetPr>
    <pageSetUpPr fitToPage="1"/>
  </sheetPr>
  <dimension ref="A1:AA64"/>
  <sheetViews>
    <sheetView view="pageBreakPreview" zoomScaleNormal="111" zoomScaleSheetLayoutView="100" zoomScalePageLayoutView="0" workbookViewId="0" topLeftCell="A1">
      <pane xSplit="1" ySplit="5" topLeftCell="B6" activePane="bottomRight" state="frozen"/>
      <selection pane="topLeft" activeCell="L60" sqref="L60"/>
      <selection pane="topRight" activeCell="L60" sqref="L60"/>
      <selection pane="bottomLeft" activeCell="L60" sqref="L60"/>
      <selection pane="bottomRight" activeCell="L60" sqref="L60"/>
    </sheetView>
  </sheetViews>
  <sheetFormatPr defaultColWidth="8.75390625" defaultRowHeight="27" customHeight="1"/>
  <cols>
    <col min="1" max="1" width="8.125" style="349" customWidth="1"/>
    <col min="2" max="2" width="8.625" style="346" hidden="1" customWidth="1"/>
    <col min="3" max="7" width="8.625" style="346" customWidth="1"/>
    <col min="8" max="10" width="8.625" style="346" hidden="1" customWidth="1"/>
    <col min="11" max="11" width="8.625" style="352" hidden="1" customWidth="1"/>
    <col min="12" max="12" width="8.625" style="352" customWidth="1"/>
    <col min="13" max="13" width="8.00390625" style="353" customWidth="1"/>
    <col min="14" max="17" width="8.625" style="273" hidden="1" customWidth="1"/>
    <col min="18" max="18" width="8.00390625" style="353" customWidth="1"/>
    <col min="19" max="19" width="8.625" style="273" customWidth="1"/>
    <col min="20" max="21" width="8.75390625" style="304" customWidth="1"/>
    <col min="22" max="22" width="8.75390625" style="305" customWidth="1"/>
    <col min="23" max="23" width="8.00390625" style="353" hidden="1" customWidth="1"/>
    <col min="24" max="24" width="8.625" style="273" customWidth="1"/>
    <col min="25" max="26" width="8.75390625" style="304" hidden="1" customWidth="1"/>
    <col min="27" max="27" width="8.75390625" style="305" hidden="1" customWidth="1"/>
    <col min="28" max="16384" width="8.75390625" style="304" customWidth="1"/>
  </cols>
  <sheetData>
    <row r="1" spans="1:27" s="299" customFormat="1" ht="22.5" customHeight="1">
      <c r="A1" s="495" t="s">
        <v>224</v>
      </c>
      <c r="B1" s="495"/>
      <c r="C1" s="495"/>
      <c r="D1" s="495"/>
      <c r="E1" s="495"/>
      <c r="F1" s="495"/>
      <c r="G1" s="495"/>
      <c r="H1" s="495"/>
      <c r="I1" s="495"/>
      <c r="J1" s="495"/>
      <c r="K1" s="495"/>
      <c r="L1" s="495"/>
      <c r="M1" s="495"/>
      <c r="N1" s="495"/>
      <c r="O1" s="495"/>
      <c r="P1" s="495"/>
      <c r="Q1" s="495"/>
      <c r="R1" s="495"/>
      <c r="S1" s="495"/>
      <c r="T1" s="495"/>
      <c r="U1" s="495"/>
      <c r="V1" s="298"/>
      <c r="AA1" s="298"/>
    </row>
    <row r="2" spans="1:26" ht="13.5" customHeight="1">
      <c r="A2" s="300"/>
      <c r="B2" s="301"/>
      <c r="C2" s="301"/>
      <c r="D2" s="301"/>
      <c r="E2" s="301"/>
      <c r="F2" s="301"/>
      <c r="G2" s="301"/>
      <c r="H2" s="301"/>
      <c r="I2" s="301"/>
      <c r="J2" s="301"/>
      <c r="K2" s="302"/>
      <c r="L2" s="302"/>
      <c r="M2" s="303"/>
      <c r="N2" s="184" t="s">
        <v>225</v>
      </c>
      <c r="O2" s="184"/>
      <c r="P2" s="184"/>
      <c r="Q2" s="184"/>
      <c r="R2" s="303"/>
      <c r="S2" s="184"/>
      <c r="U2" s="184"/>
      <c r="W2" s="303"/>
      <c r="X2" s="186" t="s">
        <v>194</v>
      </c>
      <c r="Z2" s="184" t="s">
        <v>194</v>
      </c>
    </row>
    <row r="3" spans="1:27" s="219" customFormat="1" ht="18" customHeight="1">
      <c r="A3" s="306"/>
      <c r="B3" s="307" t="s">
        <v>195</v>
      </c>
      <c r="C3" s="307" t="s">
        <v>196</v>
      </c>
      <c r="D3" s="307" t="s">
        <v>197</v>
      </c>
      <c r="E3" s="307" t="s">
        <v>198</v>
      </c>
      <c r="F3" s="188" t="s">
        <v>199</v>
      </c>
      <c r="G3" s="446" t="s">
        <v>200</v>
      </c>
      <c r="H3" s="447"/>
      <c r="I3" s="447"/>
      <c r="J3" s="447"/>
      <c r="K3" s="448"/>
      <c r="L3" s="189" t="s">
        <v>201</v>
      </c>
      <c r="M3" s="467" t="s">
        <v>202</v>
      </c>
      <c r="N3" s="468"/>
      <c r="O3" s="468"/>
      <c r="P3" s="468"/>
      <c r="Q3" s="469"/>
      <c r="R3" s="446" t="s">
        <v>203</v>
      </c>
      <c r="S3" s="447"/>
      <c r="T3" s="447"/>
      <c r="U3" s="447"/>
      <c r="V3" s="448"/>
      <c r="W3" s="190" t="s">
        <v>203</v>
      </c>
      <c r="X3" s="188" t="s">
        <v>204</v>
      </c>
      <c r="Y3" s="191"/>
      <c r="Z3" s="191"/>
      <c r="AA3" s="192"/>
    </row>
    <row r="4" spans="1:27" s="219" customFormat="1" ht="18" customHeight="1">
      <c r="A4" s="308" t="s">
        <v>184</v>
      </c>
      <c r="B4" s="496" t="s">
        <v>205</v>
      </c>
      <c r="C4" s="496" t="s">
        <v>205</v>
      </c>
      <c r="D4" s="496" t="s">
        <v>205</v>
      </c>
      <c r="E4" s="496" t="s">
        <v>205</v>
      </c>
      <c r="F4" s="496" t="s">
        <v>205</v>
      </c>
      <c r="G4" s="496" t="s">
        <v>205</v>
      </c>
      <c r="H4" s="309" t="s">
        <v>185</v>
      </c>
      <c r="I4" s="310" t="s">
        <v>186</v>
      </c>
      <c r="J4" s="310" t="s">
        <v>206</v>
      </c>
      <c r="K4" s="200" t="s">
        <v>187</v>
      </c>
      <c r="L4" s="498" t="s">
        <v>205</v>
      </c>
      <c r="M4" s="480" t="s">
        <v>205</v>
      </c>
      <c r="N4" s="198" t="s">
        <v>185</v>
      </c>
      <c r="O4" s="198" t="s">
        <v>226</v>
      </c>
      <c r="P4" s="198" t="s">
        <v>227</v>
      </c>
      <c r="Q4" s="198" t="s">
        <v>228</v>
      </c>
      <c r="R4" s="480" t="s">
        <v>205</v>
      </c>
      <c r="S4" s="199" t="s">
        <v>185</v>
      </c>
      <c r="T4" s="199" t="s">
        <v>186</v>
      </c>
      <c r="U4" s="199" t="s">
        <v>227</v>
      </c>
      <c r="V4" s="311" t="s">
        <v>187</v>
      </c>
      <c r="W4" s="480" t="s">
        <v>205</v>
      </c>
      <c r="X4" s="199" t="s">
        <v>185</v>
      </c>
      <c r="Y4" s="199" t="s">
        <v>186</v>
      </c>
      <c r="Z4" s="199" t="s">
        <v>227</v>
      </c>
      <c r="AA4" s="311" t="s">
        <v>187</v>
      </c>
    </row>
    <row r="5" spans="1:27" s="219" customFormat="1" ht="18" customHeight="1" thickBot="1">
      <c r="A5" s="312"/>
      <c r="B5" s="497"/>
      <c r="C5" s="497"/>
      <c r="D5" s="497"/>
      <c r="E5" s="497"/>
      <c r="F5" s="497"/>
      <c r="G5" s="497"/>
      <c r="H5" s="313" t="s">
        <v>188</v>
      </c>
      <c r="I5" s="314" t="s">
        <v>189</v>
      </c>
      <c r="J5" s="314" t="s">
        <v>210</v>
      </c>
      <c r="K5" s="206" t="s">
        <v>190</v>
      </c>
      <c r="L5" s="499"/>
      <c r="M5" s="481"/>
      <c r="N5" s="205" t="s">
        <v>188</v>
      </c>
      <c r="O5" s="205" t="s">
        <v>211</v>
      </c>
      <c r="P5" s="205" t="s">
        <v>212</v>
      </c>
      <c r="Q5" s="315" t="s">
        <v>213</v>
      </c>
      <c r="R5" s="481"/>
      <c r="S5" s="205" t="s">
        <v>188</v>
      </c>
      <c r="T5" s="205" t="s">
        <v>211</v>
      </c>
      <c r="U5" s="205" t="s">
        <v>212</v>
      </c>
      <c r="V5" s="316" t="s">
        <v>213</v>
      </c>
      <c r="W5" s="481"/>
      <c r="X5" s="205" t="s">
        <v>188</v>
      </c>
      <c r="Y5" s="205" t="s">
        <v>211</v>
      </c>
      <c r="Z5" s="205" t="s">
        <v>212</v>
      </c>
      <c r="AA5" s="317" t="s">
        <v>213</v>
      </c>
    </row>
    <row r="6" spans="1:27" s="219" customFormat="1" ht="24" customHeight="1" thickTop="1">
      <c r="A6" s="207" t="s">
        <v>54</v>
      </c>
      <c r="B6" s="318">
        <v>2273</v>
      </c>
      <c r="C6" s="209">
        <v>2261</v>
      </c>
      <c r="D6" s="209">
        <v>2306</v>
      </c>
      <c r="E6" s="209">
        <v>2274</v>
      </c>
      <c r="F6" s="209">
        <v>2030</v>
      </c>
      <c r="G6" s="209">
        <f aca="true" t="shared" si="0" ref="G6:G52">SUM(H6:K6)</f>
        <v>2232</v>
      </c>
      <c r="H6" s="210">
        <v>557</v>
      </c>
      <c r="I6" s="211">
        <v>619</v>
      </c>
      <c r="J6" s="211">
        <v>506</v>
      </c>
      <c r="K6" s="212">
        <v>550</v>
      </c>
      <c r="L6" s="209">
        <v>2182</v>
      </c>
      <c r="M6" s="214">
        <v>2837</v>
      </c>
      <c r="N6" s="215">
        <v>693</v>
      </c>
      <c r="O6" s="215">
        <v>646</v>
      </c>
      <c r="P6" s="215">
        <v>730</v>
      </c>
      <c r="Q6" s="215">
        <v>768</v>
      </c>
      <c r="R6" s="319">
        <f aca="true" t="shared" si="1" ref="R6:R52">SUM(S6:V6)</f>
        <v>3001</v>
      </c>
      <c r="S6" s="215">
        <v>788</v>
      </c>
      <c r="T6" s="215">
        <v>681</v>
      </c>
      <c r="U6" s="215">
        <v>693</v>
      </c>
      <c r="V6" s="218">
        <v>839</v>
      </c>
      <c r="W6" s="319">
        <f aca="true" t="shared" si="2" ref="W6:W52">SUM(X6:AA6)</f>
        <v>846</v>
      </c>
      <c r="X6" s="215">
        <v>846</v>
      </c>
      <c r="Y6" s="215"/>
      <c r="Z6" s="215"/>
      <c r="AA6" s="218"/>
    </row>
    <row r="7" spans="1:27" s="219" customFormat="1" ht="24" customHeight="1">
      <c r="A7" s="220" t="s">
        <v>58</v>
      </c>
      <c r="B7" s="320">
        <v>619</v>
      </c>
      <c r="C7" s="221">
        <v>759</v>
      </c>
      <c r="D7" s="221">
        <v>718</v>
      </c>
      <c r="E7" s="221">
        <v>1011</v>
      </c>
      <c r="F7" s="221">
        <v>832</v>
      </c>
      <c r="G7" s="221">
        <f t="shared" si="0"/>
        <v>747</v>
      </c>
      <c r="H7" s="222">
        <v>167</v>
      </c>
      <c r="I7" s="223">
        <v>221</v>
      </c>
      <c r="J7" s="223">
        <v>193</v>
      </c>
      <c r="K7" s="224">
        <v>166</v>
      </c>
      <c r="L7" s="225">
        <v>793</v>
      </c>
      <c r="M7" s="226">
        <v>1156</v>
      </c>
      <c r="N7" s="216">
        <v>276</v>
      </c>
      <c r="O7" s="216">
        <v>225</v>
      </c>
      <c r="P7" s="216">
        <v>251</v>
      </c>
      <c r="Q7" s="216">
        <v>404</v>
      </c>
      <c r="R7" s="319">
        <f t="shared" si="1"/>
        <v>1375</v>
      </c>
      <c r="S7" s="216">
        <v>352</v>
      </c>
      <c r="T7" s="216">
        <v>322</v>
      </c>
      <c r="U7" s="216">
        <v>298</v>
      </c>
      <c r="V7" s="216">
        <v>403</v>
      </c>
      <c r="W7" s="319">
        <f t="shared" si="2"/>
        <v>387</v>
      </c>
      <c r="X7" s="216">
        <v>387</v>
      </c>
      <c r="Y7" s="216"/>
      <c r="Z7" s="216"/>
      <c r="AA7" s="216"/>
    </row>
    <row r="8" spans="1:27" s="236" customFormat="1" ht="24" customHeight="1">
      <c r="A8" s="228" t="s">
        <v>59</v>
      </c>
      <c r="B8" s="321">
        <v>524</v>
      </c>
      <c r="C8" s="229">
        <v>424</v>
      </c>
      <c r="D8" s="229">
        <v>415</v>
      </c>
      <c r="E8" s="229">
        <v>543</v>
      </c>
      <c r="F8" s="229">
        <v>517</v>
      </c>
      <c r="G8" s="229">
        <f t="shared" si="0"/>
        <v>596</v>
      </c>
      <c r="H8" s="230">
        <v>146</v>
      </c>
      <c r="I8" s="231">
        <v>115</v>
      </c>
      <c r="J8" s="231">
        <v>152</v>
      </c>
      <c r="K8" s="232">
        <v>183</v>
      </c>
      <c r="L8" s="233">
        <v>651</v>
      </c>
      <c r="M8" s="234">
        <v>190</v>
      </c>
      <c r="N8" s="235">
        <v>36</v>
      </c>
      <c r="O8" s="235">
        <v>40</v>
      </c>
      <c r="P8" s="235">
        <v>38</v>
      </c>
      <c r="Q8" s="235">
        <v>76</v>
      </c>
      <c r="R8" s="322">
        <f t="shared" si="1"/>
        <v>387</v>
      </c>
      <c r="S8" s="235">
        <v>77</v>
      </c>
      <c r="T8" s="235">
        <v>125</v>
      </c>
      <c r="U8" s="235">
        <v>68</v>
      </c>
      <c r="V8" s="235">
        <v>117</v>
      </c>
      <c r="W8" s="322">
        <f t="shared" si="2"/>
        <v>135</v>
      </c>
      <c r="X8" s="235">
        <v>135</v>
      </c>
      <c r="Y8" s="235"/>
      <c r="Z8" s="235"/>
      <c r="AA8" s="235"/>
    </row>
    <row r="9" spans="1:27" s="236" customFormat="1" ht="24" customHeight="1">
      <c r="A9" s="228" t="s">
        <v>60</v>
      </c>
      <c r="B9" s="321">
        <v>1419</v>
      </c>
      <c r="C9" s="229">
        <v>1554</v>
      </c>
      <c r="D9" s="229">
        <v>1656</v>
      </c>
      <c r="E9" s="229">
        <v>1751</v>
      </c>
      <c r="F9" s="229">
        <v>1463</v>
      </c>
      <c r="G9" s="229">
        <f t="shared" si="0"/>
        <v>1727</v>
      </c>
      <c r="H9" s="230">
        <v>446</v>
      </c>
      <c r="I9" s="231">
        <v>494</v>
      </c>
      <c r="J9" s="231">
        <v>338</v>
      </c>
      <c r="K9" s="232">
        <v>449</v>
      </c>
      <c r="L9" s="233">
        <v>1752</v>
      </c>
      <c r="M9" s="234">
        <v>646</v>
      </c>
      <c r="N9" s="235">
        <v>152</v>
      </c>
      <c r="O9" s="235">
        <v>136</v>
      </c>
      <c r="P9" s="235">
        <v>192</v>
      </c>
      <c r="Q9" s="235">
        <v>166</v>
      </c>
      <c r="R9" s="322">
        <f t="shared" si="1"/>
        <v>630</v>
      </c>
      <c r="S9" s="235">
        <v>168</v>
      </c>
      <c r="T9" s="235">
        <v>185</v>
      </c>
      <c r="U9" s="235">
        <v>155</v>
      </c>
      <c r="V9" s="235">
        <v>122</v>
      </c>
      <c r="W9" s="322">
        <f t="shared" si="2"/>
        <v>173</v>
      </c>
      <c r="X9" s="235">
        <v>173</v>
      </c>
      <c r="Y9" s="235"/>
      <c r="Z9" s="235"/>
      <c r="AA9" s="235"/>
    </row>
    <row r="10" spans="1:27" s="219" customFormat="1" ht="24" customHeight="1">
      <c r="A10" s="220" t="s">
        <v>61</v>
      </c>
      <c r="B10" s="320">
        <v>425</v>
      </c>
      <c r="C10" s="221">
        <v>419</v>
      </c>
      <c r="D10" s="221">
        <v>530</v>
      </c>
      <c r="E10" s="221">
        <v>550</v>
      </c>
      <c r="F10" s="221">
        <v>416</v>
      </c>
      <c r="G10" s="221">
        <f t="shared" si="0"/>
        <v>502</v>
      </c>
      <c r="H10" s="222">
        <v>139</v>
      </c>
      <c r="I10" s="223">
        <v>105</v>
      </c>
      <c r="J10" s="223">
        <v>123</v>
      </c>
      <c r="K10" s="224">
        <v>135</v>
      </c>
      <c r="L10" s="225">
        <v>825</v>
      </c>
      <c r="M10" s="226">
        <v>171</v>
      </c>
      <c r="N10" s="216">
        <v>49</v>
      </c>
      <c r="O10" s="216">
        <v>49</v>
      </c>
      <c r="P10" s="216">
        <v>38</v>
      </c>
      <c r="Q10" s="216">
        <v>35</v>
      </c>
      <c r="R10" s="319">
        <f t="shared" si="1"/>
        <v>297</v>
      </c>
      <c r="S10" s="216">
        <v>35</v>
      </c>
      <c r="T10" s="216">
        <v>82</v>
      </c>
      <c r="U10" s="216">
        <v>82</v>
      </c>
      <c r="V10" s="216">
        <v>98</v>
      </c>
      <c r="W10" s="319">
        <f t="shared" si="2"/>
        <v>107</v>
      </c>
      <c r="X10" s="216">
        <v>107</v>
      </c>
      <c r="Y10" s="216"/>
      <c r="Z10" s="216"/>
      <c r="AA10" s="216"/>
    </row>
    <row r="11" spans="1:27" s="219" customFormat="1" ht="24" customHeight="1">
      <c r="A11" s="220" t="s">
        <v>62</v>
      </c>
      <c r="B11" s="320">
        <v>637</v>
      </c>
      <c r="C11" s="221">
        <v>521</v>
      </c>
      <c r="D11" s="221">
        <v>638</v>
      </c>
      <c r="E11" s="221">
        <v>695</v>
      </c>
      <c r="F11" s="221">
        <v>548</v>
      </c>
      <c r="G11" s="221">
        <f t="shared" si="0"/>
        <v>738</v>
      </c>
      <c r="H11" s="222">
        <v>211</v>
      </c>
      <c r="I11" s="223">
        <v>163</v>
      </c>
      <c r="J11" s="223">
        <v>136</v>
      </c>
      <c r="K11" s="224">
        <v>228</v>
      </c>
      <c r="L11" s="225">
        <v>956</v>
      </c>
      <c r="M11" s="226">
        <v>398</v>
      </c>
      <c r="N11" s="216">
        <v>81</v>
      </c>
      <c r="O11" s="216">
        <v>90</v>
      </c>
      <c r="P11" s="216">
        <v>125</v>
      </c>
      <c r="Q11" s="216">
        <v>102</v>
      </c>
      <c r="R11" s="319">
        <f t="shared" si="1"/>
        <v>217</v>
      </c>
      <c r="S11" s="216">
        <v>73</v>
      </c>
      <c r="T11" s="216">
        <v>40</v>
      </c>
      <c r="U11" s="216">
        <v>45</v>
      </c>
      <c r="V11" s="216">
        <v>59</v>
      </c>
      <c r="W11" s="319">
        <f t="shared" si="2"/>
        <v>60</v>
      </c>
      <c r="X11" s="216">
        <v>60</v>
      </c>
      <c r="Y11" s="216"/>
      <c r="Z11" s="216"/>
      <c r="AA11" s="216"/>
    </row>
    <row r="12" spans="1:27" s="236" customFormat="1" ht="24" customHeight="1">
      <c r="A12" s="228" t="s">
        <v>63</v>
      </c>
      <c r="B12" s="321">
        <v>846</v>
      </c>
      <c r="C12" s="229">
        <v>567</v>
      </c>
      <c r="D12" s="229">
        <v>1231</v>
      </c>
      <c r="E12" s="229">
        <v>1052</v>
      </c>
      <c r="F12" s="229">
        <v>834</v>
      </c>
      <c r="G12" s="229">
        <f t="shared" si="0"/>
        <v>1000</v>
      </c>
      <c r="H12" s="230">
        <v>282</v>
      </c>
      <c r="I12" s="231">
        <v>248</v>
      </c>
      <c r="J12" s="231">
        <v>236</v>
      </c>
      <c r="K12" s="232">
        <v>234</v>
      </c>
      <c r="L12" s="233">
        <v>1160</v>
      </c>
      <c r="M12" s="234">
        <v>651</v>
      </c>
      <c r="N12" s="235">
        <v>147</v>
      </c>
      <c r="O12" s="235">
        <v>150</v>
      </c>
      <c r="P12" s="235">
        <v>192</v>
      </c>
      <c r="Q12" s="235">
        <v>162</v>
      </c>
      <c r="R12" s="322">
        <f t="shared" si="1"/>
        <v>1101</v>
      </c>
      <c r="S12" s="235">
        <v>193</v>
      </c>
      <c r="T12" s="235">
        <v>267</v>
      </c>
      <c r="U12" s="235">
        <v>276</v>
      </c>
      <c r="V12" s="235">
        <v>365</v>
      </c>
      <c r="W12" s="322">
        <f t="shared" si="2"/>
        <v>358</v>
      </c>
      <c r="X12" s="235">
        <v>358</v>
      </c>
      <c r="Y12" s="235"/>
      <c r="Z12" s="235"/>
      <c r="AA12" s="235"/>
    </row>
    <row r="13" spans="1:27" s="236" customFormat="1" ht="24" customHeight="1">
      <c r="A13" s="228" t="s">
        <v>66</v>
      </c>
      <c r="B13" s="321">
        <v>1975</v>
      </c>
      <c r="C13" s="229">
        <v>1602</v>
      </c>
      <c r="D13" s="229">
        <v>1749</v>
      </c>
      <c r="E13" s="229">
        <v>2382</v>
      </c>
      <c r="F13" s="229">
        <v>1410</v>
      </c>
      <c r="G13" s="229">
        <f t="shared" si="0"/>
        <v>1753</v>
      </c>
      <c r="H13" s="230">
        <v>428</v>
      </c>
      <c r="I13" s="231">
        <v>477</v>
      </c>
      <c r="J13" s="231">
        <v>423</v>
      </c>
      <c r="K13" s="232">
        <v>425</v>
      </c>
      <c r="L13" s="233">
        <v>2131</v>
      </c>
      <c r="M13" s="234">
        <v>1818</v>
      </c>
      <c r="N13" s="235">
        <v>480</v>
      </c>
      <c r="O13" s="235">
        <v>357</v>
      </c>
      <c r="P13" s="235">
        <v>431</v>
      </c>
      <c r="Q13" s="235">
        <v>550</v>
      </c>
      <c r="R13" s="322">
        <f t="shared" si="1"/>
        <v>2611</v>
      </c>
      <c r="S13" s="235">
        <v>429</v>
      </c>
      <c r="T13" s="235">
        <v>598</v>
      </c>
      <c r="U13" s="235">
        <v>703</v>
      </c>
      <c r="V13" s="235">
        <v>881</v>
      </c>
      <c r="W13" s="322">
        <f t="shared" si="2"/>
        <v>897</v>
      </c>
      <c r="X13" s="235">
        <v>897</v>
      </c>
      <c r="Y13" s="235"/>
      <c r="Z13" s="235"/>
      <c r="AA13" s="235"/>
    </row>
    <row r="14" spans="1:27" s="219" customFormat="1" ht="24" customHeight="1">
      <c r="A14" s="220" t="s">
        <v>67</v>
      </c>
      <c r="B14" s="320">
        <v>1600</v>
      </c>
      <c r="C14" s="221">
        <v>1238</v>
      </c>
      <c r="D14" s="221">
        <v>1449</v>
      </c>
      <c r="E14" s="221">
        <v>1822</v>
      </c>
      <c r="F14" s="221">
        <v>1583</v>
      </c>
      <c r="G14" s="221">
        <f t="shared" si="0"/>
        <v>2194</v>
      </c>
      <c r="H14" s="222">
        <v>552</v>
      </c>
      <c r="I14" s="223">
        <v>552</v>
      </c>
      <c r="J14" s="223">
        <v>548</v>
      </c>
      <c r="K14" s="224">
        <v>542</v>
      </c>
      <c r="L14" s="225">
        <v>2804</v>
      </c>
      <c r="M14" s="226">
        <v>2760</v>
      </c>
      <c r="N14" s="216">
        <v>743</v>
      </c>
      <c r="O14" s="216">
        <v>585</v>
      </c>
      <c r="P14" s="216">
        <v>707</v>
      </c>
      <c r="Q14" s="216">
        <v>725</v>
      </c>
      <c r="R14" s="319">
        <f t="shared" si="1"/>
        <v>3134</v>
      </c>
      <c r="S14" s="216">
        <v>618</v>
      </c>
      <c r="T14" s="216">
        <v>658</v>
      </c>
      <c r="U14" s="216">
        <v>749</v>
      </c>
      <c r="V14" s="216">
        <v>1109</v>
      </c>
      <c r="W14" s="319">
        <f t="shared" si="2"/>
        <v>918</v>
      </c>
      <c r="X14" s="216">
        <v>918</v>
      </c>
      <c r="Y14" s="216"/>
      <c r="Z14" s="216"/>
      <c r="AA14" s="216"/>
    </row>
    <row r="15" spans="1:27" s="219" customFormat="1" ht="24" customHeight="1">
      <c r="A15" s="220" t="s">
        <v>68</v>
      </c>
      <c r="B15" s="320">
        <v>1844</v>
      </c>
      <c r="C15" s="221">
        <v>1490</v>
      </c>
      <c r="D15" s="221">
        <v>1496</v>
      </c>
      <c r="E15" s="221">
        <v>1785</v>
      </c>
      <c r="F15" s="221">
        <v>1359</v>
      </c>
      <c r="G15" s="221">
        <f t="shared" si="0"/>
        <v>1559</v>
      </c>
      <c r="H15" s="222">
        <v>409</v>
      </c>
      <c r="I15" s="223">
        <v>373</v>
      </c>
      <c r="J15" s="223">
        <v>430</v>
      </c>
      <c r="K15" s="224">
        <v>347</v>
      </c>
      <c r="L15" s="225">
        <v>1512</v>
      </c>
      <c r="M15" s="226">
        <v>1030</v>
      </c>
      <c r="N15" s="216">
        <v>488</v>
      </c>
      <c r="O15" s="216">
        <v>137</v>
      </c>
      <c r="P15" s="216">
        <v>185</v>
      </c>
      <c r="Q15" s="216">
        <v>220</v>
      </c>
      <c r="R15" s="319">
        <f t="shared" si="1"/>
        <v>1053</v>
      </c>
      <c r="S15" s="216">
        <v>264</v>
      </c>
      <c r="T15" s="216">
        <v>251</v>
      </c>
      <c r="U15" s="216">
        <v>239</v>
      </c>
      <c r="V15" s="216">
        <v>299</v>
      </c>
      <c r="W15" s="319">
        <f t="shared" si="2"/>
        <v>224</v>
      </c>
      <c r="X15" s="216">
        <v>224</v>
      </c>
      <c r="Y15" s="216"/>
      <c r="Z15" s="216"/>
      <c r="AA15" s="216"/>
    </row>
    <row r="16" spans="1:27" s="236" customFormat="1" ht="24" customHeight="1">
      <c r="A16" s="228" t="s">
        <v>69</v>
      </c>
      <c r="B16" s="321">
        <v>5238</v>
      </c>
      <c r="C16" s="229">
        <v>4497</v>
      </c>
      <c r="D16" s="229">
        <v>5326</v>
      </c>
      <c r="E16" s="229">
        <v>10376</v>
      </c>
      <c r="F16" s="229">
        <v>6125</v>
      </c>
      <c r="G16" s="229">
        <f t="shared" si="0"/>
        <v>6565</v>
      </c>
      <c r="H16" s="230">
        <v>1688</v>
      </c>
      <c r="I16" s="231">
        <v>1634</v>
      </c>
      <c r="J16" s="231">
        <v>1524</v>
      </c>
      <c r="K16" s="232">
        <v>1719</v>
      </c>
      <c r="L16" s="233">
        <v>9144</v>
      </c>
      <c r="M16" s="234">
        <v>13074</v>
      </c>
      <c r="N16" s="235">
        <v>5494</v>
      </c>
      <c r="O16" s="235">
        <v>2204</v>
      </c>
      <c r="P16" s="235">
        <v>2426</v>
      </c>
      <c r="Q16" s="235">
        <v>2950</v>
      </c>
      <c r="R16" s="322">
        <f t="shared" si="1"/>
        <v>12405</v>
      </c>
      <c r="S16" s="235">
        <v>2125</v>
      </c>
      <c r="T16" s="235">
        <v>2673</v>
      </c>
      <c r="U16" s="235">
        <v>3383</v>
      </c>
      <c r="V16" s="235">
        <v>4224</v>
      </c>
      <c r="W16" s="322">
        <f t="shared" si="2"/>
        <v>3912</v>
      </c>
      <c r="X16" s="235">
        <v>3912</v>
      </c>
      <c r="Y16" s="235"/>
      <c r="Z16" s="235"/>
      <c r="AA16" s="235"/>
    </row>
    <row r="17" spans="1:27" s="236" customFormat="1" ht="24" customHeight="1">
      <c r="A17" s="228" t="s">
        <v>70</v>
      </c>
      <c r="B17" s="321">
        <v>2962</v>
      </c>
      <c r="C17" s="229">
        <v>2587</v>
      </c>
      <c r="D17" s="229">
        <v>2928</v>
      </c>
      <c r="E17" s="229">
        <v>3187</v>
      </c>
      <c r="F17" s="229">
        <v>2788</v>
      </c>
      <c r="G17" s="229">
        <f t="shared" si="0"/>
        <v>4190</v>
      </c>
      <c r="H17" s="230">
        <v>777</v>
      </c>
      <c r="I17" s="231">
        <v>995</v>
      </c>
      <c r="J17" s="231">
        <v>1404</v>
      </c>
      <c r="K17" s="232">
        <v>1014</v>
      </c>
      <c r="L17" s="233">
        <v>4335</v>
      </c>
      <c r="M17" s="234">
        <v>4770</v>
      </c>
      <c r="N17" s="235">
        <v>985</v>
      </c>
      <c r="O17" s="235">
        <v>1027</v>
      </c>
      <c r="P17" s="235">
        <v>1310</v>
      </c>
      <c r="Q17" s="235">
        <v>1448</v>
      </c>
      <c r="R17" s="322">
        <f t="shared" si="1"/>
        <v>6487</v>
      </c>
      <c r="S17" s="235">
        <v>1153</v>
      </c>
      <c r="T17" s="235">
        <v>1627</v>
      </c>
      <c r="U17" s="235">
        <v>1666</v>
      </c>
      <c r="V17" s="235">
        <v>2041</v>
      </c>
      <c r="W17" s="322">
        <f t="shared" si="2"/>
        <v>1752</v>
      </c>
      <c r="X17" s="235">
        <v>1752</v>
      </c>
      <c r="Y17" s="235"/>
      <c r="Z17" s="235"/>
      <c r="AA17" s="235"/>
    </row>
    <row r="18" spans="1:27" s="219" customFormat="1" ht="24" customHeight="1">
      <c r="A18" s="220" t="s">
        <v>71</v>
      </c>
      <c r="B18" s="320">
        <v>17026</v>
      </c>
      <c r="C18" s="221">
        <v>16958</v>
      </c>
      <c r="D18" s="221">
        <v>16896</v>
      </c>
      <c r="E18" s="221">
        <v>24278</v>
      </c>
      <c r="F18" s="221">
        <v>17198</v>
      </c>
      <c r="G18" s="221">
        <f t="shared" si="0"/>
        <v>23007</v>
      </c>
      <c r="H18" s="222">
        <v>5889</v>
      </c>
      <c r="I18" s="223">
        <v>6025</v>
      </c>
      <c r="J18" s="223">
        <v>5376</v>
      </c>
      <c r="K18" s="224">
        <v>5717</v>
      </c>
      <c r="L18" s="225">
        <v>24355</v>
      </c>
      <c r="M18" s="226">
        <v>45946</v>
      </c>
      <c r="N18" s="216">
        <v>11761</v>
      </c>
      <c r="O18" s="216">
        <v>10347</v>
      </c>
      <c r="P18" s="216">
        <v>11586</v>
      </c>
      <c r="Q18" s="216">
        <v>12252</v>
      </c>
      <c r="R18" s="319">
        <f t="shared" si="1"/>
        <v>50387</v>
      </c>
      <c r="S18" s="216">
        <v>11356</v>
      </c>
      <c r="T18" s="216">
        <v>11535</v>
      </c>
      <c r="U18" s="216">
        <v>12773</v>
      </c>
      <c r="V18" s="216">
        <v>14723</v>
      </c>
      <c r="W18" s="319">
        <f t="shared" si="2"/>
        <v>14097</v>
      </c>
      <c r="X18" s="216">
        <v>14097</v>
      </c>
      <c r="Y18" s="216"/>
      <c r="Z18" s="216"/>
      <c r="AA18" s="216"/>
    </row>
    <row r="19" spans="1:27" s="219" customFormat="1" ht="24" customHeight="1">
      <c r="A19" s="220" t="s">
        <v>72</v>
      </c>
      <c r="B19" s="320">
        <v>10253</v>
      </c>
      <c r="C19" s="221">
        <v>9657</v>
      </c>
      <c r="D19" s="221">
        <v>9086</v>
      </c>
      <c r="E19" s="221">
        <v>11282</v>
      </c>
      <c r="F19" s="221">
        <v>7779</v>
      </c>
      <c r="G19" s="221">
        <f t="shared" si="0"/>
        <v>8080</v>
      </c>
      <c r="H19" s="222">
        <v>2072</v>
      </c>
      <c r="I19" s="223">
        <v>2114</v>
      </c>
      <c r="J19" s="223">
        <v>1962</v>
      </c>
      <c r="K19" s="224">
        <v>1932</v>
      </c>
      <c r="L19" s="225">
        <v>12605</v>
      </c>
      <c r="M19" s="226">
        <v>15480</v>
      </c>
      <c r="N19" s="216">
        <v>3661</v>
      </c>
      <c r="O19" s="216">
        <v>3368</v>
      </c>
      <c r="P19" s="216">
        <v>3878</v>
      </c>
      <c r="Q19" s="216">
        <v>4573</v>
      </c>
      <c r="R19" s="319">
        <f t="shared" si="1"/>
        <v>16338</v>
      </c>
      <c r="S19" s="216">
        <v>3574</v>
      </c>
      <c r="T19" s="216">
        <v>3676</v>
      </c>
      <c r="U19" s="216">
        <v>4143</v>
      </c>
      <c r="V19" s="216">
        <v>4945</v>
      </c>
      <c r="W19" s="319">
        <f t="shared" si="2"/>
        <v>4949</v>
      </c>
      <c r="X19" s="216">
        <v>4949</v>
      </c>
      <c r="Y19" s="216"/>
      <c r="Z19" s="216"/>
      <c r="AA19" s="216"/>
    </row>
    <row r="20" spans="1:27" s="236" customFormat="1" ht="24" customHeight="1">
      <c r="A20" s="228" t="s">
        <v>73</v>
      </c>
      <c r="B20" s="321">
        <v>1636</v>
      </c>
      <c r="C20" s="229">
        <v>1384</v>
      </c>
      <c r="D20" s="229">
        <v>1526</v>
      </c>
      <c r="E20" s="229">
        <v>1617</v>
      </c>
      <c r="F20" s="229">
        <v>1121</v>
      </c>
      <c r="G20" s="229">
        <f t="shared" si="0"/>
        <v>1617</v>
      </c>
      <c r="H20" s="230">
        <v>384</v>
      </c>
      <c r="I20" s="231">
        <v>519</v>
      </c>
      <c r="J20" s="231">
        <v>383</v>
      </c>
      <c r="K20" s="232">
        <v>331</v>
      </c>
      <c r="L20" s="233">
        <v>2044</v>
      </c>
      <c r="M20" s="234">
        <v>1920</v>
      </c>
      <c r="N20" s="235">
        <v>514</v>
      </c>
      <c r="O20" s="235">
        <v>366</v>
      </c>
      <c r="P20" s="235">
        <v>518</v>
      </c>
      <c r="Q20" s="235">
        <v>522</v>
      </c>
      <c r="R20" s="322">
        <f t="shared" si="1"/>
        <v>3017</v>
      </c>
      <c r="S20" s="235">
        <v>444</v>
      </c>
      <c r="T20" s="235">
        <v>762</v>
      </c>
      <c r="U20" s="235">
        <v>876</v>
      </c>
      <c r="V20" s="235">
        <v>935</v>
      </c>
      <c r="W20" s="322">
        <f t="shared" si="2"/>
        <v>935</v>
      </c>
      <c r="X20" s="235">
        <v>935</v>
      </c>
      <c r="Y20" s="235"/>
      <c r="Z20" s="235"/>
      <c r="AA20" s="235"/>
    </row>
    <row r="21" spans="1:27" s="236" customFormat="1" ht="24" customHeight="1">
      <c r="A21" s="228" t="s">
        <v>77</v>
      </c>
      <c r="B21" s="321">
        <v>868</v>
      </c>
      <c r="C21" s="229">
        <v>924</v>
      </c>
      <c r="D21" s="229">
        <v>887</v>
      </c>
      <c r="E21" s="229">
        <v>738</v>
      </c>
      <c r="F21" s="229">
        <v>696</v>
      </c>
      <c r="G21" s="229">
        <f t="shared" si="0"/>
        <v>913</v>
      </c>
      <c r="H21" s="230">
        <v>239</v>
      </c>
      <c r="I21" s="231">
        <v>225</v>
      </c>
      <c r="J21" s="231">
        <v>217</v>
      </c>
      <c r="K21" s="232">
        <v>232</v>
      </c>
      <c r="L21" s="233">
        <v>1032</v>
      </c>
      <c r="M21" s="234">
        <v>1201</v>
      </c>
      <c r="N21" s="235">
        <v>220</v>
      </c>
      <c r="O21" s="235">
        <v>269</v>
      </c>
      <c r="P21" s="235">
        <v>293</v>
      </c>
      <c r="Q21" s="235">
        <v>419</v>
      </c>
      <c r="R21" s="322">
        <f t="shared" si="1"/>
        <v>880</v>
      </c>
      <c r="S21" s="235">
        <v>178</v>
      </c>
      <c r="T21" s="235">
        <v>198</v>
      </c>
      <c r="U21" s="235">
        <v>187</v>
      </c>
      <c r="V21" s="235">
        <v>317</v>
      </c>
      <c r="W21" s="322">
        <f t="shared" si="2"/>
        <v>315</v>
      </c>
      <c r="X21" s="235">
        <v>315</v>
      </c>
      <c r="Y21" s="235"/>
      <c r="Z21" s="235"/>
      <c r="AA21" s="235"/>
    </row>
    <row r="22" spans="1:27" s="219" customFormat="1" ht="24" customHeight="1">
      <c r="A22" s="220" t="s">
        <v>78</v>
      </c>
      <c r="B22" s="320">
        <v>661</v>
      </c>
      <c r="C22" s="221">
        <v>698</v>
      </c>
      <c r="D22" s="221">
        <v>531</v>
      </c>
      <c r="E22" s="221">
        <v>760</v>
      </c>
      <c r="F22" s="221">
        <v>765</v>
      </c>
      <c r="G22" s="221">
        <f t="shared" si="0"/>
        <v>917</v>
      </c>
      <c r="H22" s="222">
        <v>237</v>
      </c>
      <c r="I22" s="223">
        <v>211</v>
      </c>
      <c r="J22" s="223">
        <v>195</v>
      </c>
      <c r="K22" s="224">
        <v>274</v>
      </c>
      <c r="L22" s="225">
        <v>1129</v>
      </c>
      <c r="M22" s="226">
        <v>408</v>
      </c>
      <c r="N22" s="216">
        <v>85</v>
      </c>
      <c r="O22" s="216">
        <v>103</v>
      </c>
      <c r="P22" s="216">
        <v>113</v>
      </c>
      <c r="Q22" s="216">
        <v>107</v>
      </c>
      <c r="R22" s="319">
        <f t="shared" si="1"/>
        <v>445</v>
      </c>
      <c r="S22" s="216">
        <v>109</v>
      </c>
      <c r="T22" s="216">
        <v>99</v>
      </c>
      <c r="U22" s="216">
        <v>88</v>
      </c>
      <c r="V22" s="216">
        <v>149</v>
      </c>
      <c r="W22" s="319">
        <f t="shared" si="2"/>
        <v>125</v>
      </c>
      <c r="X22" s="216">
        <v>125</v>
      </c>
      <c r="Y22" s="216"/>
      <c r="Z22" s="216"/>
      <c r="AA22" s="216"/>
    </row>
    <row r="23" spans="1:27" s="219" customFormat="1" ht="24" customHeight="1">
      <c r="A23" s="220" t="s">
        <v>79</v>
      </c>
      <c r="B23" s="320">
        <v>437</v>
      </c>
      <c r="C23" s="221">
        <v>423</v>
      </c>
      <c r="D23" s="221">
        <v>384</v>
      </c>
      <c r="E23" s="221">
        <v>384</v>
      </c>
      <c r="F23" s="221">
        <v>291</v>
      </c>
      <c r="G23" s="221">
        <f t="shared" si="0"/>
        <v>414</v>
      </c>
      <c r="H23" s="222">
        <v>129</v>
      </c>
      <c r="I23" s="223">
        <v>104</v>
      </c>
      <c r="J23" s="223">
        <v>84</v>
      </c>
      <c r="K23" s="224">
        <v>97</v>
      </c>
      <c r="L23" s="225">
        <v>440</v>
      </c>
      <c r="M23" s="226">
        <v>724</v>
      </c>
      <c r="N23" s="216">
        <v>121</v>
      </c>
      <c r="O23" s="216">
        <v>174</v>
      </c>
      <c r="P23" s="216">
        <v>208</v>
      </c>
      <c r="Q23" s="216">
        <v>221</v>
      </c>
      <c r="R23" s="319">
        <f t="shared" si="1"/>
        <v>846</v>
      </c>
      <c r="S23" s="216">
        <v>154</v>
      </c>
      <c r="T23" s="216">
        <v>196</v>
      </c>
      <c r="U23" s="216">
        <v>191</v>
      </c>
      <c r="V23" s="216">
        <v>305</v>
      </c>
      <c r="W23" s="319">
        <f t="shared" si="2"/>
        <v>259</v>
      </c>
      <c r="X23" s="216">
        <v>259</v>
      </c>
      <c r="Y23" s="216"/>
      <c r="Z23" s="216"/>
      <c r="AA23" s="216"/>
    </row>
    <row r="24" spans="1:27" s="236" customFormat="1" ht="24" customHeight="1">
      <c r="A24" s="228" t="s">
        <v>74</v>
      </c>
      <c r="B24" s="321">
        <v>564</v>
      </c>
      <c r="C24" s="229">
        <v>614</v>
      </c>
      <c r="D24" s="229">
        <v>583</v>
      </c>
      <c r="E24" s="229">
        <v>762</v>
      </c>
      <c r="F24" s="229">
        <v>707</v>
      </c>
      <c r="G24" s="229">
        <f t="shared" si="0"/>
        <v>865</v>
      </c>
      <c r="H24" s="230">
        <v>229</v>
      </c>
      <c r="I24" s="231">
        <v>199</v>
      </c>
      <c r="J24" s="231">
        <v>222</v>
      </c>
      <c r="K24" s="232">
        <v>215</v>
      </c>
      <c r="L24" s="233">
        <v>912</v>
      </c>
      <c r="M24" s="234">
        <v>817</v>
      </c>
      <c r="N24" s="235">
        <v>82</v>
      </c>
      <c r="O24" s="235">
        <v>196</v>
      </c>
      <c r="P24" s="235">
        <v>403</v>
      </c>
      <c r="Q24" s="235">
        <v>136</v>
      </c>
      <c r="R24" s="322">
        <f t="shared" si="1"/>
        <v>411</v>
      </c>
      <c r="S24" s="235">
        <v>87</v>
      </c>
      <c r="T24" s="235">
        <v>115</v>
      </c>
      <c r="U24" s="235">
        <v>86</v>
      </c>
      <c r="V24" s="235">
        <v>123</v>
      </c>
      <c r="W24" s="322">
        <f t="shared" si="2"/>
        <v>150</v>
      </c>
      <c r="X24" s="235">
        <v>150</v>
      </c>
      <c r="Y24" s="235"/>
      <c r="Z24" s="235"/>
      <c r="AA24" s="235"/>
    </row>
    <row r="25" spans="1:27" s="236" customFormat="1" ht="24" customHeight="1">
      <c r="A25" s="228" t="s">
        <v>75</v>
      </c>
      <c r="B25" s="321">
        <v>2082</v>
      </c>
      <c r="C25" s="229">
        <v>2000</v>
      </c>
      <c r="D25" s="229">
        <v>2015</v>
      </c>
      <c r="E25" s="229">
        <v>2304</v>
      </c>
      <c r="F25" s="229">
        <v>1438</v>
      </c>
      <c r="G25" s="229">
        <f t="shared" si="0"/>
        <v>1882</v>
      </c>
      <c r="H25" s="230">
        <v>439</v>
      </c>
      <c r="I25" s="231">
        <v>495</v>
      </c>
      <c r="J25" s="231">
        <v>488</v>
      </c>
      <c r="K25" s="232">
        <v>460</v>
      </c>
      <c r="L25" s="233">
        <v>2012</v>
      </c>
      <c r="M25" s="234">
        <v>2821</v>
      </c>
      <c r="N25" s="235">
        <v>594</v>
      </c>
      <c r="O25" s="235">
        <v>604</v>
      </c>
      <c r="P25" s="235">
        <v>752</v>
      </c>
      <c r="Q25" s="235">
        <v>871</v>
      </c>
      <c r="R25" s="322">
        <f t="shared" si="1"/>
        <v>3783</v>
      </c>
      <c r="S25" s="235">
        <v>557</v>
      </c>
      <c r="T25" s="235">
        <v>742</v>
      </c>
      <c r="U25" s="235">
        <v>931</v>
      </c>
      <c r="V25" s="235">
        <v>1553</v>
      </c>
      <c r="W25" s="322">
        <f t="shared" si="2"/>
        <v>1013</v>
      </c>
      <c r="X25" s="235">
        <v>1013</v>
      </c>
      <c r="Y25" s="235"/>
      <c r="Z25" s="235"/>
      <c r="AA25" s="235"/>
    </row>
    <row r="26" spans="1:27" s="219" customFormat="1" ht="24" customHeight="1">
      <c r="A26" s="220" t="s">
        <v>81</v>
      </c>
      <c r="B26" s="320">
        <v>582</v>
      </c>
      <c r="C26" s="221">
        <v>545</v>
      </c>
      <c r="D26" s="221">
        <v>515</v>
      </c>
      <c r="E26" s="221">
        <v>622</v>
      </c>
      <c r="F26" s="221">
        <v>476</v>
      </c>
      <c r="G26" s="221">
        <f t="shared" si="0"/>
        <v>550</v>
      </c>
      <c r="H26" s="222">
        <v>133</v>
      </c>
      <c r="I26" s="223">
        <v>150</v>
      </c>
      <c r="J26" s="223">
        <v>122</v>
      </c>
      <c r="K26" s="224">
        <v>145</v>
      </c>
      <c r="L26" s="225">
        <v>644</v>
      </c>
      <c r="M26" s="226">
        <v>535</v>
      </c>
      <c r="N26" s="216">
        <v>124</v>
      </c>
      <c r="O26" s="216">
        <v>111</v>
      </c>
      <c r="P26" s="216">
        <v>110</v>
      </c>
      <c r="Q26" s="216">
        <v>190</v>
      </c>
      <c r="R26" s="319">
        <f t="shared" si="1"/>
        <v>764</v>
      </c>
      <c r="S26" s="216">
        <v>166</v>
      </c>
      <c r="T26" s="216">
        <v>164</v>
      </c>
      <c r="U26" s="216">
        <v>211</v>
      </c>
      <c r="V26" s="216">
        <v>223</v>
      </c>
      <c r="W26" s="319">
        <f t="shared" si="2"/>
        <v>250</v>
      </c>
      <c r="X26" s="216">
        <v>250</v>
      </c>
      <c r="Y26" s="216"/>
      <c r="Z26" s="216"/>
      <c r="AA26" s="216"/>
    </row>
    <row r="27" spans="1:27" s="219" customFormat="1" ht="24" customHeight="1">
      <c r="A27" s="220" t="s">
        <v>82</v>
      </c>
      <c r="B27" s="320">
        <v>3800</v>
      </c>
      <c r="C27" s="221">
        <v>3422</v>
      </c>
      <c r="D27" s="221">
        <v>3748</v>
      </c>
      <c r="E27" s="221">
        <v>4498</v>
      </c>
      <c r="F27" s="221">
        <v>4414</v>
      </c>
      <c r="G27" s="221">
        <f t="shared" si="0"/>
        <v>4486</v>
      </c>
      <c r="H27" s="222">
        <v>1161</v>
      </c>
      <c r="I27" s="223">
        <v>1126</v>
      </c>
      <c r="J27" s="223">
        <v>1006</v>
      </c>
      <c r="K27" s="224">
        <v>1193</v>
      </c>
      <c r="L27" s="225">
        <v>4916</v>
      </c>
      <c r="M27" s="226">
        <v>3131</v>
      </c>
      <c r="N27" s="216">
        <v>744</v>
      </c>
      <c r="O27" s="216">
        <v>703</v>
      </c>
      <c r="P27" s="216">
        <v>791</v>
      </c>
      <c r="Q27" s="216">
        <v>893</v>
      </c>
      <c r="R27" s="319">
        <f t="shared" si="1"/>
        <v>3460</v>
      </c>
      <c r="S27" s="216">
        <v>920</v>
      </c>
      <c r="T27" s="216">
        <v>803</v>
      </c>
      <c r="U27" s="216">
        <v>834</v>
      </c>
      <c r="V27" s="216">
        <v>903</v>
      </c>
      <c r="W27" s="319">
        <f t="shared" si="2"/>
        <v>1011</v>
      </c>
      <c r="X27" s="216">
        <v>1011</v>
      </c>
      <c r="Y27" s="216"/>
      <c r="Z27" s="216"/>
      <c r="AA27" s="216"/>
    </row>
    <row r="28" spans="1:27" s="236" customFormat="1" ht="24" customHeight="1">
      <c r="A28" s="228" t="s">
        <v>83</v>
      </c>
      <c r="B28" s="321">
        <v>7436</v>
      </c>
      <c r="C28" s="229">
        <v>7142</v>
      </c>
      <c r="D28" s="229">
        <v>7576</v>
      </c>
      <c r="E28" s="229">
        <v>13576</v>
      </c>
      <c r="F28" s="229">
        <v>9158</v>
      </c>
      <c r="G28" s="229">
        <f t="shared" si="0"/>
        <v>11124</v>
      </c>
      <c r="H28" s="230">
        <v>2531</v>
      </c>
      <c r="I28" s="231">
        <v>3248</v>
      </c>
      <c r="J28" s="231">
        <v>2665</v>
      </c>
      <c r="K28" s="232">
        <v>2680</v>
      </c>
      <c r="L28" s="233">
        <v>11358</v>
      </c>
      <c r="M28" s="234">
        <v>7036</v>
      </c>
      <c r="N28" s="235">
        <v>1835</v>
      </c>
      <c r="O28" s="235">
        <v>1508</v>
      </c>
      <c r="P28" s="235">
        <v>1810</v>
      </c>
      <c r="Q28" s="235">
        <v>1883</v>
      </c>
      <c r="R28" s="322">
        <f t="shared" si="1"/>
        <v>7279</v>
      </c>
      <c r="S28" s="235">
        <v>1866</v>
      </c>
      <c r="T28" s="235">
        <v>1765</v>
      </c>
      <c r="U28" s="235">
        <v>1732</v>
      </c>
      <c r="V28" s="235">
        <v>1916</v>
      </c>
      <c r="W28" s="322">
        <f t="shared" si="2"/>
        <v>1932</v>
      </c>
      <c r="X28" s="235">
        <v>1932</v>
      </c>
      <c r="Y28" s="235"/>
      <c r="Z28" s="235"/>
      <c r="AA28" s="235"/>
    </row>
    <row r="29" spans="1:27" s="236" customFormat="1" ht="24" customHeight="1">
      <c r="A29" s="228" t="s">
        <v>84</v>
      </c>
      <c r="B29" s="321">
        <v>965</v>
      </c>
      <c r="C29" s="229">
        <v>910</v>
      </c>
      <c r="D29" s="229">
        <v>809</v>
      </c>
      <c r="E29" s="229">
        <v>966</v>
      </c>
      <c r="F29" s="229">
        <v>757</v>
      </c>
      <c r="G29" s="229">
        <f t="shared" si="0"/>
        <v>855</v>
      </c>
      <c r="H29" s="230">
        <v>207</v>
      </c>
      <c r="I29" s="231">
        <v>240</v>
      </c>
      <c r="J29" s="231">
        <v>224</v>
      </c>
      <c r="K29" s="232">
        <v>184</v>
      </c>
      <c r="L29" s="233">
        <v>866</v>
      </c>
      <c r="M29" s="234">
        <v>852</v>
      </c>
      <c r="N29" s="235">
        <v>211</v>
      </c>
      <c r="O29" s="235">
        <v>224</v>
      </c>
      <c r="P29" s="235">
        <v>218</v>
      </c>
      <c r="Q29" s="235">
        <v>199</v>
      </c>
      <c r="R29" s="322">
        <f t="shared" si="1"/>
        <v>873</v>
      </c>
      <c r="S29" s="235">
        <v>179</v>
      </c>
      <c r="T29" s="235">
        <v>231</v>
      </c>
      <c r="U29" s="235">
        <v>219</v>
      </c>
      <c r="V29" s="235">
        <v>244</v>
      </c>
      <c r="W29" s="322">
        <f t="shared" si="2"/>
        <v>219</v>
      </c>
      <c r="X29" s="235">
        <v>219</v>
      </c>
      <c r="Y29" s="235"/>
      <c r="Z29" s="235"/>
      <c r="AA29" s="235"/>
    </row>
    <row r="30" spans="1:27" s="219" customFormat="1" ht="24" customHeight="1">
      <c r="A30" s="220" t="s">
        <v>86</v>
      </c>
      <c r="B30" s="320">
        <v>1199</v>
      </c>
      <c r="C30" s="221">
        <v>1016</v>
      </c>
      <c r="D30" s="221">
        <v>1138</v>
      </c>
      <c r="E30" s="221">
        <v>1195</v>
      </c>
      <c r="F30" s="221">
        <v>1102</v>
      </c>
      <c r="G30" s="221">
        <f t="shared" si="0"/>
        <v>1237</v>
      </c>
      <c r="H30" s="222">
        <v>351</v>
      </c>
      <c r="I30" s="223">
        <v>312</v>
      </c>
      <c r="J30" s="223">
        <v>249</v>
      </c>
      <c r="K30" s="224">
        <v>325</v>
      </c>
      <c r="L30" s="225">
        <v>1339</v>
      </c>
      <c r="M30" s="226">
        <v>2256</v>
      </c>
      <c r="N30" s="216">
        <v>955</v>
      </c>
      <c r="O30" s="216">
        <v>373</v>
      </c>
      <c r="P30" s="216">
        <v>429</v>
      </c>
      <c r="Q30" s="216">
        <v>499</v>
      </c>
      <c r="R30" s="319">
        <f t="shared" si="1"/>
        <v>1918</v>
      </c>
      <c r="S30" s="216">
        <v>429</v>
      </c>
      <c r="T30" s="216">
        <v>400</v>
      </c>
      <c r="U30" s="216">
        <v>534</v>
      </c>
      <c r="V30" s="216">
        <v>555</v>
      </c>
      <c r="W30" s="319">
        <f t="shared" si="2"/>
        <v>533</v>
      </c>
      <c r="X30" s="216">
        <v>533</v>
      </c>
      <c r="Y30" s="216"/>
      <c r="Z30" s="216"/>
      <c r="AA30" s="216"/>
    </row>
    <row r="31" spans="1:27" s="219" customFormat="1" ht="24" customHeight="1">
      <c r="A31" s="220" t="s">
        <v>87</v>
      </c>
      <c r="B31" s="320">
        <v>2405</v>
      </c>
      <c r="C31" s="221">
        <v>2128</v>
      </c>
      <c r="D31" s="221">
        <v>2209</v>
      </c>
      <c r="E31" s="221">
        <v>3455</v>
      </c>
      <c r="F31" s="221">
        <v>2068</v>
      </c>
      <c r="G31" s="221">
        <f t="shared" si="0"/>
        <v>2336</v>
      </c>
      <c r="H31" s="222">
        <v>659</v>
      </c>
      <c r="I31" s="223">
        <v>622</v>
      </c>
      <c r="J31" s="223">
        <v>518</v>
      </c>
      <c r="K31" s="224">
        <v>537</v>
      </c>
      <c r="L31" s="225">
        <v>2680</v>
      </c>
      <c r="M31" s="226">
        <v>889</v>
      </c>
      <c r="N31" s="216">
        <v>159</v>
      </c>
      <c r="O31" s="216">
        <v>223</v>
      </c>
      <c r="P31" s="216">
        <v>249</v>
      </c>
      <c r="Q31" s="216">
        <v>258</v>
      </c>
      <c r="R31" s="319">
        <f t="shared" si="1"/>
        <v>744</v>
      </c>
      <c r="S31" s="216">
        <v>213</v>
      </c>
      <c r="T31" s="216">
        <v>179</v>
      </c>
      <c r="U31" s="216">
        <v>161</v>
      </c>
      <c r="V31" s="216">
        <v>191</v>
      </c>
      <c r="W31" s="319">
        <f t="shared" si="2"/>
        <v>195</v>
      </c>
      <c r="X31" s="216">
        <v>195</v>
      </c>
      <c r="Y31" s="216"/>
      <c r="Z31" s="216"/>
      <c r="AA31" s="216"/>
    </row>
    <row r="32" spans="1:27" s="236" customFormat="1" ht="24" customHeight="1">
      <c r="A32" s="228" t="s">
        <v>88</v>
      </c>
      <c r="B32" s="321">
        <v>12922</v>
      </c>
      <c r="C32" s="229">
        <v>12558</v>
      </c>
      <c r="D32" s="229">
        <v>12223</v>
      </c>
      <c r="E32" s="229">
        <v>16200</v>
      </c>
      <c r="F32" s="229">
        <v>13436</v>
      </c>
      <c r="G32" s="229">
        <f t="shared" si="0"/>
        <v>15718</v>
      </c>
      <c r="H32" s="230">
        <v>3859</v>
      </c>
      <c r="I32" s="231">
        <v>4299</v>
      </c>
      <c r="J32" s="231">
        <v>3539</v>
      </c>
      <c r="K32" s="232">
        <v>4021</v>
      </c>
      <c r="L32" s="233">
        <v>16436</v>
      </c>
      <c r="M32" s="234">
        <v>15685</v>
      </c>
      <c r="N32" s="235">
        <v>3372</v>
      </c>
      <c r="O32" s="235">
        <v>3281</v>
      </c>
      <c r="P32" s="235">
        <v>4512</v>
      </c>
      <c r="Q32" s="235">
        <v>4520</v>
      </c>
      <c r="R32" s="322">
        <f t="shared" si="1"/>
        <v>16570</v>
      </c>
      <c r="S32" s="235">
        <v>3598</v>
      </c>
      <c r="T32" s="235">
        <v>3557</v>
      </c>
      <c r="U32" s="235">
        <v>4138</v>
      </c>
      <c r="V32" s="235">
        <v>5277</v>
      </c>
      <c r="W32" s="322">
        <f t="shared" si="2"/>
        <v>4542</v>
      </c>
      <c r="X32" s="235">
        <v>4542</v>
      </c>
      <c r="Y32" s="235"/>
      <c r="Z32" s="235"/>
      <c r="AA32" s="235"/>
    </row>
    <row r="33" spans="1:27" s="236" customFormat="1" ht="24" customHeight="1">
      <c r="A33" s="228" t="s">
        <v>89</v>
      </c>
      <c r="B33" s="321">
        <v>4103</v>
      </c>
      <c r="C33" s="229">
        <v>3806</v>
      </c>
      <c r="D33" s="229">
        <v>4328</v>
      </c>
      <c r="E33" s="229">
        <v>7480</v>
      </c>
      <c r="F33" s="229">
        <v>4284</v>
      </c>
      <c r="G33" s="229">
        <f t="shared" si="0"/>
        <v>4287</v>
      </c>
      <c r="H33" s="230">
        <v>1304</v>
      </c>
      <c r="I33" s="231">
        <v>1071</v>
      </c>
      <c r="J33" s="231">
        <v>869</v>
      </c>
      <c r="K33" s="232">
        <v>1043</v>
      </c>
      <c r="L33" s="233">
        <v>4999</v>
      </c>
      <c r="M33" s="234">
        <v>2960</v>
      </c>
      <c r="N33" s="235">
        <v>1780</v>
      </c>
      <c r="O33" s="235">
        <v>385</v>
      </c>
      <c r="P33" s="235">
        <v>456</v>
      </c>
      <c r="Q33" s="235">
        <v>339</v>
      </c>
      <c r="R33" s="322">
        <f t="shared" si="1"/>
        <v>2126</v>
      </c>
      <c r="S33" s="235">
        <v>472</v>
      </c>
      <c r="T33" s="235">
        <v>466</v>
      </c>
      <c r="U33" s="235">
        <v>551</v>
      </c>
      <c r="V33" s="235">
        <v>637</v>
      </c>
      <c r="W33" s="322">
        <f t="shared" si="2"/>
        <v>571</v>
      </c>
      <c r="X33" s="235">
        <v>571</v>
      </c>
      <c r="Y33" s="235"/>
      <c r="Z33" s="235"/>
      <c r="AA33" s="235"/>
    </row>
    <row r="34" spans="1:27" s="219" customFormat="1" ht="24" customHeight="1">
      <c r="A34" s="220" t="s">
        <v>90</v>
      </c>
      <c r="B34" s="320">
        <v>345</v>
      </c>
      <c r="C34" s="221">
        <v>312</v>
      </c>
      <c r="D34" s="221">
        <v>327</v>
      </c>
      <c r="E34" s="221">
        <v>353</v>
      </c>
      <c r="F34" s="221">
        <v>226</v>
      </c>
      <c r="G34" s="221">
        <f t="shared" si="0"/>
        <v>260</v>
      </c>
      <c r="H34" s="222">
        <v>75</v>
      </c>
      <c r="I34" s="223">
        <v>79</v>
      </c>
      <c r="J34" s="223">
        <v>44</v>
      </c>
      <c r="K34" s="224">
        <v>62</v>
      </c>
      <c r="L34" s="225">
        <v>272</v>
      </c>
      <c r="M34" s="226">
        <v>269</v>
      </c>
      <c r="N34" s="216">
        <v>61</v>
      </c>
      <c r="O34" s="216">
        <v>75</v>
      </c>
      <c r="P34" s="216">
        <v>59</v>
      </c>
      <c r="Q34" s="216">
        <v>74</v>
      </c>
      <c r="R34" s="319">
        <f t="shared" si="1"/>
        <v>447</v>
      </c>
      <c r="S34" s="216">
        <v>85</v>
      </c>
      <c r="T34" s="216">
        <v>88</v>
      </c>
      <c r="U34" s="216">
        <v>104</v>
      </c>
      <c r="V34" s="216">
        <v>170</v>
      </c>
      <c r="W34" s="319">
        <f t="shared" si="2"/>
        <v>153</v>
      </c>
      <c r="X34" s="216">
        <v>153</v>
      </c>
      <c r="Y34" s="216"/>
      <c r="Z34" s="216"/>
      <c r="AA34" s="216"/>
    </row>
    <row r="35" spans="1:27" s="219" customFormat="1" ht="24" customHeight="1">
      <c r="A35" s="220" t="s">
        <v>91</v>
      </c>
      <c r="B35" s="320">
        <v>575</v>
      </c>
      <c r="C35" s="221">
        <v>392</v>
      </c>
      <c r="D35" s="221">
        <v>363</v>
      </c>
      <c r="E35" s="221">
        <v>418</v>
      </c>
      <c r="F35" s="221">
        <v>458</v>
      </c>
      <c r="G35" s="221">
        <f t="shared" si="0"/>
        <v>624</v>
      </c>
      <c r="H35" s="222">
        <v>140</v>
      </c>
      <c r="I35" s="223">
        <v>142</v>
      </c>
      <c r="J35" s="223">
        <v>182</v>
      </c>
      <c r="K35" s="224">
        <v>160</v>
      </c>
      <c r="L35" s="225">
        <v>543</v>
      </c>
      <c r="M35" s="226">
        <v>498</v>
      </c>
      <c r="N35" s="216">
        <v>144</v>
      </c>
      <c r="O35" s="216">
        <v>150</v>
      </c>
      <c r="P35" s="216">
        <v>113</v>
      </c>
      <c r="Q35" s="216">
        <v>91</v>
      </c>
      <c r="R35" s="319">
        <f t="shared" si="1"/>
        <v>542</v>
      </c>
      <c r="S35" s="216">
        <v>151</v>
      </c>
      <c r="T35" s="216">
        <v>133</v>
      </c>
      <c r="U35" s="216">
        <v>135</v>
      </c>
      <c r="V35" s="216">
        <v>123</v>
      </c>
      <c r="W35" s="319">
        <f t="shared" si="2"/>
        <v>154</v>
      </c>
      <c r="X35" s="216">
        <v>154</v>
      </c>
      <c r="Y35" s="216"/>
      <c r="Z35" s="216"/>
      <c r="AA35" s="216"/>
    </row>
    <row r="36" spans="1:27" s="236" customFormat="1" ht="24" customHeight="1">
      <c r="A36" s="228" t="s">
        <v>93</v>
      </c>
      <c r="B36" s="321">
        <v>265</v>
      </c>
      <c r="C36" s="229">
        <v>219</v>
      </c>
      <c r="D36" s="229">
        <v>128</v>
      </c>
      <c r="E36" s="229">
        <v>77</v>
      </c>
      <c r="F36" s="229">
        <v>157</v>
      </c>
      <c r="G36" s="229">
        <f t="shared" si="0"/>
        <v>285</v>
      </c>
      <c r="H36" s="230">
        <v>60</v>
      </c>
      <c r="I36" s="231">
        <v>40</v>
      </c>
      <c r="J36" s="231">
        <v>107</v>
      </c>
      <c r="K36" s="232">
        <v>78</v>
      </c>
      <c r="L36" s="233">
        <v>500</v>
      </c>
      <c r="M36" s="234">
        <v>138</v>
      </c>
      <c r="N36" s="235">
        <v>43</v>
      </c>
      <c r="O36" s="235">
        <v>53</v>
      </c>
      <c r="P36" s="235">
        <v>26</v>
      </c>
      <c r="Q36" s="235">
        <v>16</v>
      </c>
      <c r="R36" s="322">
        <f t="shared" si="1"/>
        <v>148</v>
      </c>
      <c r="S36" s="235">
        <v>12</v>
      </c>
      <c r="T36" s="235">
        <v>42</v>
      </c>
      <c r="U36" s="235">
        <v>71</v>
      </c>
      <c r="V36" s="235">
        <v>23</v>
      </c>
      <c r="W36" s="322">
        <f t="shared" si="2"/>
        <v>11</v>
      </c>
      <c r="X36" s="235">
        <v>11</v>
      </c>
      <c r="Y36" s="235"/>
      <c r="Z36" s="235"/>
      <c r="AA36" s="235"/>
    </row>
    <row r="37" spans="1:27" s="236" customFormat="1" ht="24" customHeight="1">
      <c r="A37" s="228" t="s">
        <v>94</v>
      </c>
      <c r="B37" s="321">
        <v>241</v>
      </c>
      <c r="C37" s="229">
        <v>171</v>
      </c>
      <c r="D37" s="229">
        <v>236</v>
      </c>
      <c r="E37" s="229">
        <v>296</v>
      </c>
      <c r="F37" s="229">
        <v>310</v>
      </c>
      <c r="G37" s="229">
        <f t="shared" si="0"/>
        <v>293</v>
      </c>
      <c r="H37" s="230">
        <v>94</v>
      </c>
      <c r="I37" s="231">
        <v>75</v>
      </c>
      <c r="J37" s="231">
        <v>74</v>
      </c>
      <c r="K37" s="232">
        <v>50</v>
      </c>
      <c r="L37" s="233">
        <v>326</v>
      </c>
      <c r="M37" s="234">
        <v>343</v>
      </c>
      <c r="N37" s="235">
        <v>78</v>
      </c>
      <c r="O37" s="235">
        <v>98</v>
      </c>
      <c r="P37" s="235">
        <v>88</v>
      </c>
      <c r="Q37" s="235">
        <v>79</v>
      </c>
      <c r="R37" s="322">
        <f t="shared" si="1"/>
        <v>345</v>
      </c>
      <c r="S37" s="235">
        <v>76</v>
      </c>
      <c r="T37" s="235">
        <v>71</v>
      </c>
      <c r="U37" s="235">
        <v>84</v>
      </c>
      <c r="V37" s="235">
        <v>114</v>
      </c>
      <c r="W37" s="322">
        <f t="shared" si="2"/>
        <v>94</v>
      </c>
      <c r="X37" s="235">
        <v>94</v>
      </c>
      <c r="Y37" s="235"/>
      <c r="Z37" s="235"/>
      <c r="AA37" s="235"/>
    </row>
    <row r="38" spans="1:27" s="219" customFormat="1" ht="24" customHeight="1">
      <c r="A38" s="220" t="s">
        <v>95</v>
      </c>
      <c r="B38" s="320">
        <v>1710</v>
      </c>
      <c r="C38" s="221">
        <v>1446</v>
      </c>
      <c r="D38" s="221">
        <v>1310</v>
      </c>
      <c r="E38" s="221">
        <v>1943</v>
      </c>
      <c r="F38" s="221">
        <v>2114</v>
      </c>
      <c r="G38" s="221">
        <f t="shared" si="0"/>
        <v>2833</v>
      </c>
      <c r="H38" s="222">
        <v>643</v>
      </c>
      <c r="I38" s="223">
        <v>727</v>
      </c>
      <c r="J38" s="223">
        <v>763</v>
      </c>
      <c r="K38" s="224">
        <v>700</v>
      </c>
      <c r="L38" s="225">
        <v>2684</v>
      </c>
      <c r="M38" s="226">
        <v>1630</v>
      </c>
      <c r="N38" s="216">
        <v>488</v>
      </c>
      <c r="O38" s="216">
        <v>352</v>
      </c>
      <c r="P38" s="216">
        <v>373</v>
      </c>
      <c r="Q38" s="216">
        <v>417</v>
      </c>
      <c r="R38" s="319">
        <f t="shared" si="1"/>
        <v>1815</v>
      </c>
      <c r="S38" s="216">
        <v>366</v>
      </c>
      <c r="T38" s="216">
        <v>428</v>
      </c>
      <c r="U38" s="216">
        <v>454</v>
      </c>
      <c r="V38" s="216">
        <v>567</v>
      </c>
      <c r="W38" s="319">
        <f t="shared" si="2"/>
        <v>438</v>
      </c>
      <c r="X38" s="216">
        <v>438</v>
      </c>
      <c r="Y38" s="216"/>
      <c r="Z38" s="216"/>
      <c r="AA38" s="216"/>
    </row>
    <row r="39" spans="1:27" s="219" customFormat="1" ht="24" customHeight="1">
      <c r="A39" s="220" t="s">
        <v>96</v>
      </c>
      <c r="B39" s="320">
        <v>2762</v>
      </c>
      <c r="C39" s="221">
        <v>2462</v>
      </c>
      <c r="D39" s="221">
        <v>2749</v>
      </c>
      <c r="E39" s="221">
        <v>2683</v>
      </c>
      <c r="F39" s="221">
        <v>1967</v>
      </c>
      <c r="G39" s="221">
        <f t="shared" si="0"/>
        <v>2568</v>
      </c>
      <c r="H39" s="222">
        <v>689</v>
      </c>
      <c r="I39" s="223">
        <v>668</v>
      </c>
      <c r="J39" s="223">
        <v>569</v>
      </c>
      <c r="K39" s="224">
        <v>642</v>
      </c>
      <c r="L39" s="225">
        <v>3119</v>
      </c>
      <c r="M39" s="226">
        <v>3522</v>
      </c>
      <c r="N39" s="216">
        <v>730</v>
      </c>
      <c r="O39" s="216">
        <v>727</v>
      </c>
      <c r="P39" s="216">
        <v>986</v>
      </c>
      <c r="Q39" s="216">
        <v>1079</v>
      </c>
      <c r="R39" s="319">
        <f t="shared" si="1"/>
        <v>4045</v>
      </c>
      <c r="S39" s="216">
        <v>784</v>
      </c>
      <c r="T39" s="216">
        <v>886</v>
      </c>
      <c r="U39" s="216">
        <v>968</v>
      </c>
      <c r="V39" s="216">
        <v>1407</v>
      </c>
      <c r="W39" s="319">
        <f t="shared" si="2"/>
        <v>1130</v>
      </c>
      <c r="X39" s="216">
        <v>1130</v>
      </c>
      <c r="Y39" s="216"/>
      <c r="Z39" s="216"/>
      <c r="AA39" s="216"/>
    </row>
    <row r="40" spans="1:27" s="236" customFormat="1" ht="28.5" customHeight="1">
      <c r="A40" s="228" t="s">
        <v>97</v>
      </c>
      <c r="B40" s="321">
        <v>989</v>
      </c>
      <c r="C40" s="229">
        <v>801</v>
      </c>
      <c r="D40" s="229">
        <v>823</v>
      </c>
      <c r="E40" s="229">
        <v>676</v>
      </c>
      <c r="F40" s="229">
        <v>864</v>
      </c>
      <c r="G40" s="229">
        <f t="shared" si="0"/>
        <v>1094</v>
      </c>
      <c r="H40" s="230">
        <v>204</v>
      </c>
      <c r="I40" s="231">
        <v>356</v>
      </c>
      <c r="J40" s="231">
        <v>252</v>
      </c>
      <c r="K40" s="232">
        <v>282</v>
      </c>
      <c r="L40" s="233">
        <v>1347</v>
      </c>
      <c r="M40" s="234">
        <v>925</v>
      </c>
      <c r="N40" s="235">
        <v>273</v>
      </c>
      <c r="O40" s="235">
        <v>161</v>
      </c>
      <c r="P40" s="235">
        <v>210</v>
      </c>
      <c r="Q40" s="235">
        <v>281</v>
      </c>
      <c r="R40" s="322">
        <f t="shared" si="1"/>
        <v>912</v>
      </c>
      <c r="S40" s="235">
        <v>186</v>
      </c>
      <c r="T40" s="235">
        <v>172</v>
      </c>
      <c r="U40" s="235">
        <v>205</v>
      </c>
      <c r="V40" s="235">
        <v>349</v>
      </c>
      <c r="W40" s="322">
        <f t="shared" si="2"/>
        <v>266</v>
      </c>
      <c r="X40" s="235">
        <v>266</v>
      </c>
      <c r="Y40" s="235"/>
      <c r="Z40" s="235"/>
      <c r="AA40" s="235"/>
    </row>
    <row r="41" spans="1:27" s="236" customFormat="1" ht="24" customHeight="1">
      <c r="A41" s="228" t="s">
        <v>98</v>
      </c>
      <c r="B41" s="321">
        <v>603</v>
      </c>
      <c r="C41" s="229">
        <v>427</v>
      </c>
      <c r="D41" s="229">
        <v>523</v>
      </c>
      <c r="E41" s="229">
        <v>501</v>
      </c>
      <c r="F41" s="229">
        <v>384</v>
      </c>
      <c r="G41" s="229">
        <f t="shared" si="0"/>
        <v>580</v>
      </c>
      <c r="H41" s="230">
        <v>197</v>
      </c>
      <c r="I41" s="231">
        <v>151</v>
      </c>
      <c r="J41" s="231">
        <v>127</v>
      </c>
      <c r="K41" s="232">
        <v>105</v>
      </c>
      <c r="L41" s="233">
        <v>596</v>
      </c>
      <c r="M41" s="234">
        <v>886</v>
      </c>
      <c r="N41" s="235">
        <v>205</v>
      </c>
      <c r="O41" s="235">
        <v>162</v>
      </c>
      <c r="P41" s="235">
        <v>231</v>
      </c>
      <c r="Q41" s="235">
        <v>288</v>
      </c>
      <c r="R41" s="322">
        <f t="shared" si="1"/>
        <v>812</v>
      </c>
      <c r="S41" s="235">
        <v>223</v>
      </c>
      <c r="T41" s="235">
        <v>218</v>
      </c>
      <c r="U41" s="235">
        <v>160</v>
      </c>
      <c r="V41" s="235">
        <v>211</v>
      </c>
      <c r="W41" s="322">
        <f t="shared" si="2"/>
        <v>224</v>
      </c>
      <c r="X41" s="235">
        <v>224</v>
      </c>
      <c r="Y41" s="235"/>
      <c r="Z41" s="235"/>
      <c r="AA41" s="235"/>
    </row>
    <row r="42" spans="1:27" s="219" customFormat="1" ht="24" customHeight="1">
      <c r="A42" s="220" t="s">
        <v>99</v>
      </c>
      <c r="B42" s="320">
        <v>886</v>
      </c>
      <c r="C42" s="221">
        <v>949</v>
      </c>
      <c r="D42" s="221">
        <v>779</v>
      </c>
      <c r="E42" s="221">
        <v>591</v>
      </c>
      <c r="F42" s="221">
        <v>527</v>
      </c>
      <c r="G42" s="221">
        <f t="shared" si="0"/>
        <v>597</v>
      </c>
      <c r="H42" s="222">
        <v>136</v>
      </c>
      <c r="I42" s="223">
        <v>186</v>
      </c>
      <c r="J42" s="223">
        <v>113</v>
      </c>
      <c r="K42" s="224">
        <v>162</v>
      </c>
      <c r="L42" s="225">
        <v>731</v>
      </c>
      <c r="M42" s="226">
        <v>937</v>
      </c>
      <c r="N42" s="216">
        <v>193</v>
      </c>
      <c r="O42" s="216">
        <v>230</v>
      </c>
      <c r="P42" s="216">
        <v>287</v>
      </c>
      <c r="Q42" s="216">
        <v>227</v>
      </c>
      <c r="R42" s="319">
        <f t="shared" si="1"/>
        <v>1080</v>
      </c>
      <c r="S42" s="216">
        <v>257</v>
      </c>
      <c r="T42" s="216">
        <v>249</v>
      </c>
      <c r="U42" s="216">
        <v>255</v>
      </c>
      <c r="V42" s="216">
        <v>319</v>
      </c>
      <c r="W42" s="319">
        <f t="shared" si="2"/>
        <v>357</v>
      </c>
      <c r="X42" s="216">
        <v>357</v>
      </c>
      <c r="Y42" s="216"/>
      <c r="Z42" s="216"/>
      <c r="AA42" s="216"/>
    </row>
    <row r="43" spans="1:27" s="219" customFormat="1" ht="24" customHeight="1">
      <c r="A43" s="220" t="s">
        <v>100</v>
      </c>
      <c r="B43" s="320">
        <v>991</v>
      </c>
      <c r="C43" s="221">
        <v>950</v>
      </c>
      <c r="D43" s="221">
        <v>1209</v>
      </c>
      <c r="E43" s="221">
        <v>813</v>
      </c>
      <c r="F43" s="221">
        <v>853</v>
      </c>
      <c r="G43" s="221">
        <f t="shared" si="0"/>
        <v>1030</v>
      </c>
      <c r="H43" s="222">
        <v>266</v>
      </c>
      <c r="I43" s="223">
        <v>277</v>
      </c>
      <c r="J43" s="223">
        <v>216</v>
      </c>
      <c r="K43" s="224">
        <v>271</v>
      </c>
      <c r="L43" s="225">
        <v>1234</v>
      </c>
      <c r="M43" s="226">
        <v>1599</v>
      </c>
      <c r="N43" s="216">
        <v>306</v>
      </c>
      <c r="O43" s="216">
        <v>327</v>
      </c>
      <c r="P43" s="216">
        <v>417</v>
      </c>
      <c r="Q43" s="216">
        <v>549</v>
      </c>
      <c r="R43" s="319">
        <f t="shared" si="1"/>
        <v>2031</v>
      </c>
      <c r="S43" s="216">
        <v>361</v>
      </c>
      <c r="T43" s="216">
        <v>536</v>
      </c>
      <c r="U43" s="216">
        <v>485</v>
      </c>
      <c r="V43" s="216">
        <v>649</v>
      </c>
      <c r="W43" s="319">
        <f t="shared" si="2"/>
        <v>511</v>
      </c>
      <c r="X43" s="216">
        <v>511</v>
      </c>
      <c r="Y43" s="216"/>
      <c r="Z43" s="216"/>
      <c r="AA43" s="216"/>
    </row>
    <row r="44" spans="1:27" s="236" customFormat="1" ht="24" customHeight="1">
      <c r="A44" s="228" t="s">
        <v>101</v>
      </c>
      <c r="B44" s="321">
        <v>465</v>
      </c>
      <c r="C44" s="229">
        <v>267</v>
      </c>
      <c r="D44" s="229">
        <v>383</v>
      </c>
      <c r="E44" s="229">
        <v>382</v>
      </c>
      <c r="F44" s="229">
        <v>391</v>
      </c>
      <c r="G44" s="229">
        <f t="shared" si="0"/>
        <v>502</v>
      </c>
      <c r="H44" s="230">
        <v>99</v>
      </c>
      <c r="I44" s="231">
        <v>119</v>
      </c>
      <c r="J44" s="231">
        <v>132</v>
      </c>
      <c r="K44" s="232">
        <v>152</v>
      </c>
      <c r="L44" s="233">
        <v>540</v>
      </c>
      <c r="M44" s="234">
        <v>208</v>
      </c>
      <c r="N44" s="235">
        <v>112</v>
      </c>
      <c r="O44" s="235">
        <v>24</v>
      </c>
      <c r="P44" s="235">
        <v>37</v>
      </c>
      <c r="Q44" s="235">
        <v>35</v>
      </c>
      <c r="R44" s="322">
        <f t="shared" si="1"/>
        <v>167</v>
      </c>
      <c r="S44" s="235">
        <v>43</v>
      </c>
      <c r="T44" s="235">
        <v>32</v>
      </c>
      <c r="U44" s="235">
        <v>58</v>
      </c>
      <c r="V44" s="235">
        <v>34</v>
      </c>
      <c r="W44" s="322">
        <f t="shared" si="2"/>
        <v>43</v>
      </c>
      <c r="X44" s="235">
        <v>43</v>
      </c>
      <c r="Y44" s="235"/>
      <c r="Z44" s="235"/>
      <c r="AA44" s="235"/>
    </row>
    <row r="45" spans="1:27" s="236" customFormat="1" ht="24" customHeight="1">
      <c r="A45" s="228" t="s">
        <v>103</v>
      </c>
      <c r="B45" s="321">
        <v>6096</v>
      </c>
      <c r="C45" s="229">
        <v>5916</v>
      </c>
      <c r="D45" s="229">
        <v>5942</v>
      </c>
      <c r="E45" s="229">
        <v>7024</v>
      </c>
      <c r="F45" s="229">
        <v>7876</v>
      </c>
      <c r="G45" s="229">
        <f t="shared" si="0"/>
        <v>9436</v>
      </c>
      <c r="H45" s="230">
        <v>2350</v>
      </c>
      <c r="I45" s="231">
        <v>2557</v>
      </c>
      <c r="J45" s="231">
        <v>2149</v>
      </c>
      <c r="K45" s="232">
        <v>2380</v>
      </c>
      <c r="L45" s="233">
        <v>9848</v>
      </c>
      <c r="M45" s="234">
        <v>9777</v>
      </c>
      <c r="N45" s="235">
        <v>2515</v>
      </c>
      <c r="O45" s="235">
        <v>2378</v>
      </c>
      <c r="P45" s="235">
        <v>2125</v>
      </c>
      <c r="Q45" s="235">
        <v>2759</v>
      </c>
      <c r="R45" s="322">
        <f t="shared" si="1"/>
        <v>9696</v>
      </c>
      <c r="S45" s="235">
        <v>2304</v>
      </c>
      <c r="T45" s="235">
        <v>2053</v>
      </c>
      <c r="U45" s="235">
        <v>2360</v>
      </c>
      <c r="V45" s="235">
        <v>2979</v>
      </c>
      <c r="W45" s="322">
        <f t="shared" si="2"/>
        <v>2429</v>
      </c>
      <c r="X45" s="235">
        <v>2429</v>
      </c>
      <c r="Y45" s="235"/>
      <c r="Z45" s="235"/>
      <c r="AA45" s="235"/>
    </row>
    <row r="46" spans="1:27" s="219" customFormat="1" ht="24" customHeight="1">
      <c r="A46" s="220" t="s">
        <v>104</v>
      </c>
      <c r="B46" s="320">
        <v>1160</v>
      </c>
      <c r="C46" s="221">
        <v>1075</v>
      </c>
      <c r="D46" s="221">
        <v>1083</v>
      </c>
      <c r="E46" s="221">
        <v>1106</v>
      </c>
      <c r="F46" s="221">
        <v>1007</v>
      </c>
      <c r="G46" s="221">
        <f t="shared" si="0"/>
        <v>1196</v>
      </c>
      <c r="H46" s="222">
        <v>210</v>
      </c>
      <c r="I46" s="223">
        <v>316</v>
      </c>
      <c r="J46" s="223">
        <v>266</v>
      </c>
      <c r="K46" s="224">
        <v>404</v>
      </c>
      <c r="L46" s="225">
        <v>1670</v>
      </c>
      <c r="M46" s="226">
        <v>1263</v>
      </c>
      <c r="N46" s="216">
        <v>303</v>
      </c>
      <c r="O46" s="216">
        <v>319</v>
      </c>
      <c r="P46" s="216">
        <v>331</v>
      </c>
      <c r="Q46" s="216">
        <v>310</v>
      </c>
      <c r="R46" s="319">
        <f t="shared" si="1"/>
        <v>1299</v>
      </c>
      <c r="S46" s="216">
        <v>303</v>
      </c>
      <c r="T46" s="216">
        <v>332</v>
      </c>
      <c r="U46" s="216">
        <v>328</v>
      </c>
      <c r="V46" s="216">
        <v>336</v>
      </c>
      <c r="W46" s="319">
        <f t="shared" si="2"/>
        <v>214</v>
      </c>
      <c r="X46" s="216">
        <v>214</v>
      </c>
      <c r="Y46" s="216"/>
      <c r="Z46" s="216"/>
      <c r="AA46" s="216"/>
    </row>
    <row r="47" spans="1:27" s="219" customFormat="1" ht="24" customHeight="1">
      <c r="A47" s="220" t="s">
        <v>105</v>
      </c>
      <c r="B47" s="320">
        <v>726</v>
      </c>
      <c r="C47" s="221">
        <v>652</v>
      </c>
      <c r="D47" s="221">
        <v>722</v>
      </c>
      <c r="E47" s="221">
        <v>653</v>
      </c>
      <c r="F47" s="221">
        <v>773</v>
      </c>
      <c r="G47" s="221">
        <f t="shared" si="0"/>
        <v>913</v>
      </c>
      <c r="H47" s="222">
        <v>208</v>
      </c>
      <c r="I47" s="223">
        <v>213</v>
      </c>
      <c r="J47" s="223">
        <v>222</v>
      </c>
      <c r="K47" s="224">
        <v>270</v>
      </c>
      <c r="L47" s="225">
        <v>895</v>
      </c>
      <c r="M47" s="226">
        <v>985</v>
      </c>
      <c r="N47" s="216">
        <v>267</v>
      </c>
      <c r="O47" s="216">
        <v>232</v>
      </c>
      <c r="P47" s="216">
        <v>264</v>
      </c>
      <c r="Q47" s="216">
        <v>222</v>
      </c>
      <c r="R47" s="319">
        <f t="shared" si="1"/>
        <v>849</v>
      </c>
      <c r="S47" s="216">
        <v>243</v>
      </c>
      <c r="T47" s="216">
        <v>193</v>
      </c>
      <c r="U47" s="216">
        <v>197</v>
      </c>
      <c r="V47" s="216">
        <v>216</v>
      </c>
      <c r="W47" s="319">
        <f t="shared" si="2"/>
        <v>252</v>
      </c>
      <c r="X47" s="216">
        <v>252</v>
      </c>
      <c r="Y47" s="216"/>
      <c r="Z47" s="216"/>
      <c r="AA47" s="216"/>
    </row>
    <row r="48" spans="1:27" s="236" customFormat="1" ht="24" customHeight="1">
      <c r="A48" s="228" t="s">
        <v>106</v>
      </c>
      <c r="B48" s="321">
        <v>777</v>
      </c>
      <c r="C48" s="229">
        <v>766</v>
      </c>
      <c r="D48" s="229">
        <v>953</v>
      </c>
      <c r="E48" s="229">
        <v>1057</v>
      </c>
      <c r="F48" s="229">
        <v>893</v>
      </c>
      <c r="G48" s="229">
        <f t="shared" si="0"/>
        <v>1121</v>
      </c>
      <c r="H48" s="230">
        <v>253</v>
      </c>
      <c r="I48" s="231">
        <v>261</v>
      </c>
      <c r="J48" s="231">
        <v>328</v>
      </c>
      <c r="K48" s="232">
        <v>279</v>
      </c>
      <c r="L48" s="233">
        <v>1481</v>
      </c>
      <c r="M48" s="234">
        <v>1482</v>
      </c>
      <c r="N48" s="235">
        <v>125</v>
      </c>
      <c r="O48" s="235">
        <v>411</v>
      </c>
      <c r="P48" s="235">
        <v>454</v>
      </c>
      <c r="Q48" s="235">
        <v>492</v>
      </c>
      <c r="R48" s="322">
        <f t="shared" si="1"/>
        <v>2005</v>
      </c>
      <c r="S48" s="235">
        <v>408</v>
      </c>
      <c r="T48" s="235">
        <v>442</v>
      </c>
      <c r="U48" s="235">
        <v>543</v>
      </c>
      <c r="V48" s="235">
        <v>612</v>
      </c>
      <c r="W48" s="322">
        <f t="shared" si="2"/>
        <v>583</v>
      </c>
      <c r="X48" s="235">
        <v>583</v>
      </c>
      <c r="Y48" s="235"/>
      <c r="Z48" s="235"/>
      <c r="AA48" s="235"/>
    </row>
    <row r="49" spans="1:27" s="236" customFormat="1" ht="24" customHeight="1">
      <c r="A49" s="228" t="s">
        <v>107</v>
      </c>
      <c r="B49" s="321">
        <v>1169</v>
      </c>
      <c r="C49" s="229">
        <v>973</v>
      </c>
      <c r="D49" s="229">
        <v>1237</v>
      </c>
      <c r="E49" s="229">
        <v>1306</v>
      </c>
      <c r="F49" s="229">
        <v>1093</v>
      </c>
      <c r="G49" s="229">
        <f t="shared" si="0"/>
        <v>1202</v>
      </c>
      <c r="H49" s="230">
        <v>311</v>
      </c>
      <c r="I49" s="231">
        <v>369</v>
      </c>
      <c r="J49" s="231">
        <v>279</v>
      </c>
      <c r="K49" s="232">
        <v>243</v>
      </c>
      <c r="L49" s="233">
        <v>1015</v>
      </c>
      <c r="M49" s="234">
        <v>1314</v>
      </c>
      <c r="N49" s="235">
        <v>267</v>
      </c>
      <c r="O49" s="235">
        <v>273</v>
      </c>
      <c r="P49" s="235">
        <v>338</v>
      </c>
      <c r="Q49" s="235">
        <v>436</v>
      </c>
      <c r="R49" s="322">
        <f t="shared" si="1"/>
        <v>1628</v>
      </c>
      <c r="S49" s="235">
        <v>375</v>
      </c>
      <c r="T49" s="235">
        <v>324</v>
      </c>
      <c r="U49" s="235">
        <v>412</v>
      </c>
      <c r="V49" s="235">
        <v>517</v>
      </c>
      <c r="W49" s="322">
        <f t="shared" si="2"/>
        <v>410</v>
      </c>
      <c r="X49" s="235">
        <v>410</v>
      </c>
      <c r="Y49" s="235"/>
      <c r="Z49" s="235"/>
      <c r="AA49" s="235"/>
    </row>
    <row r="50" spans="1:27" s="219" customFormat="1" ht="24" customHeight="1">
      <c r="A50" s="220" t="s">
        <v>108</v>
      </c>
      <c r="B50" s="320">
        <v>1402</v>
      </c>
      <c r="C50" s="221">
        <v>1210</v>
      </c>
      <c r="D50" s="221">
        <v>1319</v>
      </c>
      <c r="E50" s="221">
        <v>1139</v>
      </c>
      <c r="F50" s="221">
        <v>1114</v>
      </c>
      <c r="G50" s="221">
        <f t="shared" si="0"/>
        <v>1333</v>
      </c>
      <c r="H50" s="222">
        <v>405</v>
      </c>
      <c r="I50" s="223">
        <v>333</v>
      </c>
      <c r="J50" s="223">
        <v>277</v>
      </c>
      <c r="K50" s="323">
        <v>318</v>
      </c>
      <c r="L50" s="324">
        <v>1502</v>
      </c>
      <c r="M50" s="226">
        <v>1602</v>
      </c>
      <c r="N50" s="216">
        <v>467</v>
      </c>
      <c r="O50" s="216">
        <v>429</v>
      </c>
      <c r="P50" s="216">
        <v>366</v>
      </c>
      <c r="Q50" s="216">
        <v>340</v>
      </c>
      <c r="R50" s="319">
        <f t="shared" si="1"/>
        <v>1095</v>
      </c>
      <c r="S50" s="216">
        <v>346</v>
      </c>
      <c r="T50" s="216">
        <v>349</v>
      </c>
      <c r="U50" s="216">
        <v>192</v>
      </c>
      <c r="V50" s="216">
        <v>208</v>
      </c>
      <c r="W50" s="319">
        <f t="shared" si="2"/>
        <v>172</v>
      </c>
      <c r="X50" s="216">
        <v>172</v>
      </c>
      <c r="Y50" s="216"/>
      <c r="Z50" s="216"/>
      <c r="AA50" s="216"/>
    </row>
    <row r="51" spans="1:27" s="331" customFormat="1" ht="24" customHeight="1">
      <c r="A51" s="325" t="s">
        <v>109</v>
      </c>
      <c r="B51" s="326">
        <v>613</v>
      </c>
      <c r="C51" s="327">
        <v>470</v>
      </c>
      <c r="D51" s="327">
        <v>547</v>
      </c>
      <c r="E51" s="327">
        <v>452</v>
      </c>
      <c r="F51" s="327">
        <v>386</v>
      </c>
      <c r="G51" s="327">
        <f t="shared" si="0"/>
        <v>468</v>
      </c>
      <c r="H51" s="328">
        <v>116</v>
      </c>
      <c r="I51" s="329">
        <v>124</v>
      </c>
      <c r="J51" s="329">
        <v>107</v>
      </c>
      <c r="K51" s="323">
        <v>121</v>
      </c>
      <c r="L51" s="324">
        <v>581</v>
      </c>
      <c r="M51" s="226">
        <v>833</v>
      </c>
      <c r="N51" s="330">
        <v>178</v>
      </c>
      <c r="O51" s="330">
        <v>176</v>
      </c>
      <c r="P51" s="330">
        <v>188</v>
      </c>
      <c r="Q51" s="330">
        <v>291</v>
      </c>
      <c r="R51" s="319">
        <f t="shared" si="1"/>
        <v>1369</v>
      </c>
      <c r="S51" s="330">
        <v>231</v>
      </c>
      <c r="T51" s="330">
        <v>268</v>
      </c>
      <c r="U51" s="330">
        <v>404</v>
      </c>
      <c r="V51" s="330">
        <v>466</v>
      </c>
      <c r="W51" s="319">
        <f t="shared" si="2"/>
        <v>436</v>
      </c>
      <c r="X51" s="330">
        <v>436</v>
      </c>
      <c r="Y51" s="330"/>
      <c r="Z51" s="330"/>
      <c r="AA51" s="330"/>
    </row>
    <row r="52" spans="1:27" s="236" customFormat="1" ht="24" customHeight="1" thickBot="1">
      <c r="A52" s="239" t="s">
        <v>110</v>
      </c>
      <c r="B52" s="332">
        <v>1970</v>
      </c>
      <c r="C52" s="241">
        <v>1644</v>
      </c>
      <c r="D52" s="241">
        <v>1737</v>
      </c>
      <c r="E52" s="333">
        <v>2254</v>
      </c>
      <c r="F52" s="333">
        <v>1923</v>
      </c>
      <c r="G52" s="333">
        <f t="shared" si="0"/>
        <v>1727</v>
      </c>
      <c r="H52" s="230">
        <v>436</v>
      </c>
      <c r="I52" s="231">
        <v>416</v>
      </c>
      <c r="J52" s="242">
        <v>404</v>
      </c>
      <c r="K52" s="243">
        <v>471</v>
      </c>
      <c r="L52" s="334">
        <v>1689</v>
      </c>
      <c r="M52" s="245">
        <v>1101</v>
      </c>
      <c r="N52" s="246">
        <v>201</v>
      </c>
      <c r="O52" s="246">
        <v>186</v>
      </c>
      <c r="P52" s="246">
        <v>338</v>
      </c>
      <c r="Q52" s="246">
        <v>376</v>
      </c>
      <c r="R52" s="322">
        <f t="shared" si="1"/>
        <v>827</v>
      </c>
      <c r="S52" s="246">
        <v>274</v>
      </c>
      <c r="T52" s="246">
        <v>200</v>
      </c>
      <c r="U52" s="246">
        <v>163</v>
      </c>
      <c r="V52" s="246">
        <v>190</v>
      </c>
      <c r="W52" s="322">
        <f t="shared" si="2"/>
        <v>390</v>
      </c>
      <c r="X52" s="246">
        <v>390</v>
      </c>
      <c r="Y52" s="246"/>
      <c r="Z52" s="246"/>
      <c r="AA52" s="246"/>
    </row>
    <row r="53" spans="1:27" s="219" customFormat="1" ht="24" customHeight="1" thickTop="1">
      <c r="A53" s="335" t="s">
        <v>7</v>
      </c>
      <c r="B53" s="500">
        <v>111046</v>
      </c>
      <c r="C53" s="487">
        <v>103206</v>
      </c>
      <c r="D53" s="487">
        <v>107266</v>
      </c>
      <c r="E53" s="487">
        <v>141269</v>
      </c>
      <c r="F53" s="487">
        <v>108911</v>
      </c>
      <c r="G53" s="487">
        <v>130153</v>
      </c>
      <c r="H53" s="336">
        <v>32517</v>
      </c>
      <c r="I53" s="337">
        <v>34365</v>
      </c>
      <c r="J53" s="337">
        <v>30743</v>
      </c>
      <c r="K53" s="338">
        <v>32528</v>
      </c>
      <c r="L53" s="487">
        <v>146585</v>
      </c>
      <c r="M53" s="482">
        <f aca="true" t="shared" si="3" ref="M53:AA53">SUM(M6:M52)</f>
        <v>161474</v>
      </c>
      <c r="N53" s="339">
        <f t="shared" si="3"/>
        <v>42798</v>
      </c>
      <c r="O53" s="339">
        <f t="shared" si="3"/>
        <v>34644</v>
      </c>
      <c r="P53" s="339">
        <f t="shared" si="3"/>
        <v>40182</v>
      </c>
      <c r="Q53" s="339">
        <f t="shared" si="3"/>
        <v>43850</v>
      </c>
      <c r="R53" s="482">
        <f t="shared" si="3"/>
        <v>173651</v>
      </c>
      <c r="S53" s="339">
        <f t="shared" si="3"/>
        <v>37605</v>
      </c>
      <c r="T53" s="339">
        <f t="shared" si="3"/>
        <v>39413</v>
      </c>
      <c r="U53" s="339">
        <f t="shared" si="3"/>
        <v>43590</v>
      </c>
      <c r="V53" s="340">
        <f t="shared" si="3"/>
        <v>53043</v>
      </c>
      <c r="W53" s="482">
        <f t="shared" si="3"/>
        <v>49132</v>
      </c>
      <c r="X53" s="339">
        <f t="shared" si="3"/>
        <v>49132</v>
      </c>
      <c r="Y53" s="339">
        <f t="shared" si="3"/>
        <v>0</v>
      </c>
      <c r="Z53" s="339">
        <f t="shared" si="3"/>
        <v>0</v>
      </c>
      <c r="AA53" s="340">
        <f t="shared" si="3"/>
        <v>0</v>
      </c>
    </row>
    <row r="54" spans="1:27" s="219" customFormat="1" ht="24" customHeight="1">
      <c r="A54" s="341" t="s">
        <v>191</v>
      </c>
      <c r="B54" s="501"/>
      <c r="C54" s="488"/>
      <c r="D54" s="488"/>
      <c r="E54" s="488"/>
      <c r="F54" s="488"/>
      <c r="G54" s="488"/>
      <c r="H54" s="492">
        <v>130153</v>
      </c>
      <c r="I54" s="493"/>
      <c r="J54" s="493"/>
      <c r="K54" s="494"/>
      <c r="L54" s="488"/>
      <c r="M54" s="483"/>
      <c r="N54" s="489">
        <f>O53+N53+Q53+P53</f>
        <v>161474</v>
      </c>
      <c r="O54" s="490"/>
      <c r="P54" s="490"/>
      <c r="Q54" s="491"/>
      <c r="R54" s="483"/>
      <c r="S54" s="484">
        <f>S53+T53+U53+V53</f>
        <v>173651</v>
      </c>
      <c r="T54" s="485"/>
      <c r="U54" s="485"/>
      <c r="V54" s="486"/>
      <c r="W54" s="483"/>
      <c r="X54" s="342">
        <f>X53+Y53+Z53+AA53</f>
        <v>49132</v>
      </c>
      <c r="Y54" s="343"/>
      <c r="Z54" s="343"/>
      <c r="AA54" s="344"/>
    </row>
    <row r="55" spans="1:27" s="219" customFormat="1" ht="15" customHeight="1">
      <c r="A55" s="345"/>
      <c r="B55" s="264"/>
      <c r="C55" s="264"/>
      <c r="D55" s="264"/>
      <c r="E55" s="264"/>
      <c r="F55" s="264"/>
      <c r="G55" s="264"/>
      <c r="H55" s="264"/>
      <c r="I55" s="264"/>
      <c r="J55" s="264"/>
      <c r="K55" s="346"/>
      <c r="L55" s="346"/>
      <c r="M55" s="347"/>
      <c r="N55" s="348"/>
      <c r="O55" s="348"/>
      <c r="P55" s="348"/>
      <c r="Q55" s="348"/>
      <c r="R55" s="347"/>
      <c r="S55" s="267"/>
      <c r="V55" s="268"/>
      <c r="W55" s="347"/>
      <c r="X55" s="267"/>
      <c r="AA55" s="268"/>
    </row>
    <row r="56" spans="11:24" ht="27" customHeight="1">
      <c r="K56" s="350"/>
      <c r="L56" s="350"/>
      <c r="M56" s="351"/>
      <c r="N56" s="267"/>
      <c r="O56" s="267"/>
      <c r="P56" s="267"/>
      <c r="Q56" s="267"/>
      <c r="R56" s="351"/>
      <c r="S56" s="267"/>
      <c r="W56" s="351"/>
      <c r="X56" s="267"/>
    </row>
    <row r="57" spans="11:24" ht="27" customHeight="1">
      <c r="K57" s="350"/>
      <c r="L57" s="350"/>
      <c r="M57" s="351"/>
      <c r="N57" s="219"/>
      <c r="O57" s="219"/>
      <c r="P57" s="219"/>
      <c r="Q57" s="219"/>
      <c r="R57" s="351"/>
      <c r="S57" s="219"/>
      <c r="W57" s="351"/>
      <c r="X57" s="219"/>
    </row>
    <row r="58" spans="11:23" ht="27" customHeight="1">
      <c r="K58" s="350"/>
      <c r="L58" s="350"/>
      <c r="M58" s="351"/>
      <c r="R58" s="351"/>
      <c r="W58" s="351"/>
    </row>
    <row r="59" spans="11:23" ht="27" customHeight="1">
      <c r="K59" s="350"/>
      <c r="L59" s="350"/>
      <c r="M59" s="351"/>
      <c r="R59" s="351"/>
      <c r="W59" s="351"/>
    </row>
    <row r="60" spans="11:23" ht="27" customHeight="1">
      <c r="K60" s="350"/>
      <c r="L60" s="350"/>
      <c r="M60" s="351"/>
      <c r="R60" s="351"/>
      <c r="W60" s="351"/>
    </row>
    <row r="61" spans="11:23" ht="27" customHeight="1">
      <c r="K61" s="350"/>
      <c r="L61" s="350"/>
      <c r="M61" s="351"/>
      <c r="R61" s="351"/>
      <c r="W61" s="351"/>
    </row>
    <row r="62" spans="11:23" ht="27" customHeight="1">
      <c r="K62" s="350"/>
      <c r="L62" s="350"/>
      <c r="M62" s="351"/>
      <c r="R62" s="351"/>
      <c r="W62" s="351"/>
    </row>
    <row r="63" spans="11:23" ht="27" customHeight="1">
      <c r="K63" s="350"/>
      <c r="L63" s="350"/>
      <c r="M63" s="351"/>
      <c r="R63" s="351"/>
      <c r="W63" s="351"/>
    </row>
    <row r="64" spans="11:23" ht="27" customHeight="1">
      <c r="K64" s="350"/>
      <c r="L64" s="350"/>
      <c r="M64" s="351"/>
      <c r="R64" s="351"/>
      <c r="W64" s="351"/>
    </row>
  </sheetData>
  <sheetProtection/>
  <mergeCells count="27">
    <mergeCell ref="E4:E5"/>
    <mergeCell ref="B4:B5"/>
    <mergeCell ref="C4:C5"/>
    <mergeCell ref="D4:D5"/>
    <mergeCell ref="R3:V3"/>
    <mergeCell ref="F4:F5"/>
    <mergeCell ref="F53:F54"/>
    <mergeCell ref="B53:B54"/>
    <mergeCell ref="C53:C54"/>
    <mergeCell ref="D53:D54"/>
    <mergeCell ref="E53:E54"/>
    <mergeCell ref="G53:G54"/>
    <mergeCell ref="N54:Q54"/>
    <mergeCell ref="L53:L54"/>
    <mergeCell ref="H54:K54"/>
    <mergeCell ref="A1:U1"/>
    <mergeCell ref="M4:M5"/>
    <mergeCell ref="M3:Q3"/>
    <mergeCell ref="G4:G5"/>
    <mergeCell ref="L4:L5"/>
    <mergeCell ref="G3:K3"/>
    <mergeCell ref="W4:W5"/>
    <mergeCell ref="W53:W54"/>
    <mergeCell ref="S54:V54"/>
    <mergeCell ref="R4:R5"/>
    <mergeCell ref="R53:R54"/>
    <mergeCell ref="M53:M54"/>
  </mergeCells>
  <printOptions horizontalCentered="1"/>
  <pageMargins left="0.42" right="0.31496062992125984" top="0.6299212598425197" bottom="0" header="0.8267716535433072" footer="0.1968503937007874"/>
  <pageSetup fitToHeight="1" fitToWidth="1" horizontalDpi="600" verticalDpi="600" orientation="portrait" paperSize="9" scale="67" r:id="rId1"/>
</worksheet>
</file>

<file path=xl/worksheets/sheet9.xml><?xml version="1.0" encoding="utf-8"?>
<worksheet xmlns="http://schemas.openxmlformats.org/spreadsheetml/2006/main" xmlns:r="http://schemas.openxmlformats.org/officeDocument/2006/relationships">
  <sheetPr>
    <pageSetUpPr fitToPage="1"/>
  </sheetPr>
  <dimension ref="A1:AS42"/>
  <sheetViews>
    <sheetView tabSelected="1" view="pageBreakPreview" zoomScale="85" zoomScaleSheetLayoutView="85" zoomScalePageLayoutView="0" workbookViewId="0" topLeftCell="A1">
      <selection activeCell="F51" sqref="F51"/>
    </sheetView>
  </sheetViews>
  <sheetFormatPr defaultColWidth="9.00390625" defaultRowHeight="13.5"/>
  <cols>
    <col min="1" max="1" width="11.25390625" style="6" customWidth="1"/>
    <col min="2" max="2" width="8.625" style="6" customWidth="1"/>
    <col min="3" max="3" width="17.625" style="6" customWidth="1"/>
    <col min="4" max="4" width="1.875" style="0" customWidth="1"/>
    <col min="5" max="5" width="6.125" style="6" customWidth="1"/>
    <col min="6" max="6" width="6.125" style="0" customWidth="1"/>
    <col min="7" max="7" width="6.125" style="6" customWidth="1"/>
    <col min="8" max="8" width="6.125" style="0" customWidth="1"/>
    <col min="9" max="9" width="6.125" style="6" customWidth="1"/>
    <col min="10" max="10" width="6.125" style="0" customWidth="1"/>
    <col min="11" max="11" width="6.125" style="6" customWidth="1"/>
    <col min="12" max="12" width="6.125" style="0" customWidth="1"/>
    <col min="13" max="13" width="6.125" style="6" customWidth="1"/>
    <col min="14" max="14" width="6.125" style="0" customWidth="1"/>
    <col min="15" max="15" width="6.125" style="6" customWidth="1"/>
    <col min="16" max="17" width="6.125" style="0" customWidth="1"/>
    <col min="18" max="18" width="6.125" style="6" customWidth="1"/>
    <col min="19" max="19" width="6.125" style="0" customWidth="1"/>
    <col min="20" max="20" width="6.125" style="6" customWidth="1"/>
    <col min="21" max="21" width="6.125" style="0" customWidth="1"/>
    <col min="22" max="22" width="6.125" style="6" customWidth="1"/>
    <col min="23" max="23" width="6.125" style="0" customWidth="1"/>
    <col min="24" max="24" width="6.125" style="6" customWidth="1"/>
    <col min="25" max="25" width="6.125" style="0" customWidth="1"/>
    <col min="26" max="26" width="6.125" style="6" customWidth="1"/>
    <col min="27" max="27" width="6.125" style="0" customWidth="1"/>
    <col min="28" max="28" width="6.125" style="6" customWidth="1"/>
    <col min="29" max="30" width="6.125" style="0" customWidth="1"/>
    <col min="31" max="31" width="6.125" style="6" customWidth="1"/>
    <col min="32" max="32" width="6.125" style="0" customWidth="1"/>
    <col min="33" max="33" width="6.125" style="6" customWidth="1"/>
    <col min="34" max="34" width="6.125" style="0" customWidth="1"/>
    <col min="35" max="35" width="6.125" style="6" customWidth="1"/>
    <col min="36" max="36" width="6.125" style="0" customWidth="1"/>
    <col min="37" max="37" width="6.125" style="6" customWidth="1"/>
    <col min="38" max="38" width="6.125" style="0" customWidth="1"/>
    <col min="39" max="39" width="6.125" style="6" customWidth="1"/>
    <col min="40" max="40" width="6.125" style="0" customWidth="1"/>
    <col min="41" max="41" width="6.125" style="6" customWidth="1"/>
    <col min="42" max="42" width="6.125" style="0" customWidth="1"/>
  </cols>
  <sheetData>
    <row r="1" spans="1:45" s="357" customFormat="1" ht="27" customHeight="1">
      <c r="A1" s="354" t="s">
        <v>231</v>
      </c>
      <c r="B1" s="355"/>
      <c r="C1" s="2"/>
      <c r="D1" s="2"/>
      <c r="E1" s="2"/>
      <c r="F1" s="2"/>
      <c r="G1" s="2"/>
      <c r="H1" s="2"/>
      <c r="I1" s="2"/>
      <c r="J1" s="2"/>
      <c r="K1" s="2"/>
      <c r="L1" s="2"/>
      <c r="M1" s="2"/>
      <c r="N1" s="2"/>
      <c r="O1" s="2"/>
      <c r="P1" s="2"/>
      <c r="Q1" s="2"/>
      <c r="R1" s="2"/>
      <c r="S1" s="2"/>
      <c r="T1" s="2"/>
      <c r="U1" s="2"/>
      <c r="V1" s="2"/>
      <c r="W1"/>
      <c r="X1" s="2"/>
      <c r="Y1"/>
      <c r="Z1" s="356"/>
      <c r="AA1" s="2"/>
      <c r="AB1" s="356"/>
      <c r="AC1" s="2"/>
      <c r="AD1" s="356"/>
      <c r="AE1" s="356"/>
      <c r="AF1" s="356"/>
      <c r="AG1" s="356"/>
      <c r="AH1" s="356"/>
      <c r="AI1" s="2"/>
      <c r="AJ1" s="2"/>
      <c r="AK1" s="2"/>
      <c r="AL1" s="2"/>
      <c r="AM1" s="2"/>
      <c r="AN1" s="2"/>
      <c r="AO1" s="2"/>
      <c r="AP1" s="2"/>
      <c r="AQ1" s="2"/>
      <c r="AR1" s="2"/>
      <c r="AS1" s="2"/>
    </row>
    <row r="2" spans="1:45" s="357" customFormat="1" ht="21.75" customHeight="1">
      <c r="A2" s="358" t="s">
        <v>232</v>
      </c>
      <c r="B2" s="359"/>
      <c r="C2" s="3"/>
      <c r="D2" s="3"/>
      <c r="E2" s="3"/>
      <c r="F2" s="3"/>
      <c r="G2" s="3"/>
      <c r="H2" s="3"/>
      <c r="I2" s="3"/>
      <c r="J2" s="3"/>
      <c r="K2" s="3"/>
      <c r="L2" s="3"/>
      <c r="M2" s="3"/>
      <c r="N2" s="3"/>
      <c r="O2" s="3"/>
      <c r="P2" s="3"/>
      <c r="Q2" s="3"/>
      <c r="R2" s="3"/>
      <c r="S2" s="3"/>
      <c r="T2" s="3"/>
      <c r="U2" s="3"/>
      <c r="V2" s="3"/>
      <c r="W2"/>
      <c r="X2" s="3"/>
      <c r="Y2"/>
      <c r="Z2" s="3"/>
      <c r="AA2" s="3"/>
      <c r="AB2" s="3"/>
      <c r="AC2" s="3"/>
      <c r="AD2" s="3"/>
      <c r="AE2" s="3"/>
      <c r="AF2" s="3"/>
      <c r="AG2" s="3"/>
      <c r="AH2" s="3"/>
      <c r="AI2" s="3"/>
      <c r="AJ2" s="3"/>
      <c r="AK2" s="3"/>
      <c r="AL2" s="3"/>
      <c r="AM2" s="3"/>
      <c r="AN2" s="360"/>
      <c r="AO2" s="3"/>
      <c r="AP2" s="360"/>
      <c r="AQ2" s="3"/>
      <c r="AR2" s="3"/>
      <c r="AS2" s="3"/>
    </row>
    <row r="3" spans="1:41" s="6" customFormat="1" ht="26.25" customHeight="1" thickBot="1">
      <c r="A3" s="4" t="s">
        <v>0</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O3" s="5"/>
    </row>
    <row r="4" spans="1:42" s="6" customFormat="1" ht="14.25" thickTop="1">
      <c r="A4" s="361" t="s">
        <v>1</v>
      </c>
      <c r="B4" s="361"/>
      <c r="C4" s="361"/>
      <c r="D4" s="361"/>
      <c r="E4" s="362" t="s">
        <v>2</v>
      </c>
      <c r="F4" s="362"/>
      <c r="G4" s="362"/>
      <c r="H4" s="362"/>
      <c r="I4" s="362"/>
      <c r="J4" s="362"/>
      <c r="K4" s="362"/>
      <c r="L4" s="362"/>
      <c r="M4" s="362"/>
      <c r="N4" s="362"/>
      <c r="O4" s="362"/>
      <c r="P4" s="363"/>
      <c r="Q4" s="361"/>
      <c r="R4" s="362" t="s">
        <v>3</v>
      </c>
      <c r="S4" s="362"/>
      <c r="T4" s="362"/>
      <c r="U4" s="362"/>
      <c r="V4" s="362"/>
      <c r="W4" s="362"/>
      <c r="X4" s="362"/>
      <c r="Y4" s="362"/>
      <c r="Z4" s="362"/>
      <c r="AA4" s="362"/>
      <c r="AB4" s="362"/>
      <c r="AC4" s="363"/>
      <c r="AD4" s="361"/>
      <c r="AE4" s="502" t="s">
        <v>4</v>
      </c>
      <c r="AF4" s="502"/>
      <c r="AG4" s="502"/>
      <c r="AH4" s="502"/>
      <c r="AI4" s="502"/>
      <c r="AJ4" s="502"/>
      <c r="AK4" s="502"/>
      <c r="AL4" s="502"/>
      <c r="AM4" s="502"/>
      <c r="AN4" s="502"/>
      <c r="AO4" s="502"/>
      <c r="AP4" s="502"/>
    </row>
    <row r="5" spans="1:42" s="6" customFormat="1" ht="13.5">
      <c r="A5" s="364"/>
      <c r="B5" s="365"/>
      <c r="C5" s="364"/>
      <c r="D5" s="364"/>
      <c r="E5" s="366" t="s">
        <v>5</v>
      </c>
      <c r="F5" s="366"/>
      <c r="G5" s="366"/>
      <c r="H5" s="366"/>
      <c r="I5" s="367" t="s">
        <v>6</v>
      </c>
      <c r="J5" s="366"/>
      <c r="K5" s="366"/>
      <c r="L5" s="366"/>
      <c r="M5" s="367" t="s">
        <v>7</v>
      </c>
      <c r="N5" s="366"/>
      <c r="O5" s="366"/>
      <c r="P5" s="366"/>
      <c r="Q5" s="364"/>
      <c r="R5" s="366" t="s">
        <v>5</v>
      </c>
      <c r="S5" s="366"/>
      <c r="T5" s="366"/>
      <c r="U5" s="366"/>
      <c r="V5" s="367" t="s">
        <v>6</v>
      </c>
      <c r="W5" s="366"/>
      <c r="X5" s="366"/>
      <c r="Y5" s="366"/>
      <c r="Z5" s="367" t="s">
        <v>7</v>
      </c>
      <c r="AA5" s="366"/>
      <c r="AB5" s="366"/>
      <c r="AC5" s="366"/>
      <c r="AD5" s="364"/>
      <c r="AE5" s="366" t="s">
        <v>5</v>
      </c>
      <c r="AF5" s="366"/>
      <c r="AG5" s="366"/>
      <c r="AH5" s="366"/>
      <c r="AI5" s="367" t="s">
        <v>6</v>
      </c>
      <c r="AJ5" s="366"/>
      <c r="AK5" s="366"/>
      <c r="AL5" s="366"/>
      <c r="AM5" s="367" t="s">
        <v>7</v>
      </c>
      <c r="AN5" s="366"/>
      <c r="AO5" s="366"/>
      <c r="AP5" s="366"/>
    </row>
    <row r="6" spans="1:42" s="17" customFormat="1" ht="14.25" thickBot="1">
      <c r="A6" s="368"/>
      <c r="B6" s="368" t="s">
        <v>8</v>
      </c>
      <c r="C6" s="368" t="s">
        <v>9</v>
      </c>
      <c r="D6" s="369"/>
      <c r="E6" s="370" t="s">
        <v>233</v>
      </c>
      <c r="F6" s="371" t="s">
        <v>229</v>
      </c>
      <c r="G6" s="370" t="s">
        <v>234</v>
      </c>
      <c r="H6" s="371" t="s">
        <v>230</v>
      </c>
      <c r="I6" s="370" t="s">
        <v>233</v>
      </c>
      <c r="J6" s="371" t="s">
        <v>229</v>
      </c>
      <c r="K6" s="370" t="s">
        <v>234</v>
      </c>
      <c r="L6" s="371" t="s">
        <v>230</v>
      </c>
      <c r="M6" s="370" t="s">
        <v>233</v>
      </c>
      <c r="N6" s="371" t="s">
        <v>229</v>
      </c>
      <c r="O6" s="370" t="s">
        <v>234</v>
      </c>
      <c r="P6" s="371" t="s">
        <v>230</v>
      </c>
      <c r="Q6" s="369"/>
      <c r="R6" s="370" t="s">
        <v>233</v>
      </c>
      <c r="S6" s="371" t="s">
        <v>229</v>
      </c>
      <c r="T6" s="370" t="s">
        <v>234</v>
      </c>
      <c r="U6" s="371" t="s">
        <v>230</v>
      </c>
      <c r="V6" s="370" t="s">
        <v>233</v>
      </c>
      <c r="W6" s="371" t="s">
        <v>229</v>
      </c>
      <c r="X6" s="370" t="s">
        <v>234</v>
      </c>
      <c r="Y6" s="371" t="s">
        <v>230</v>
      </c>
      <c r="Z6" s="370" t="s">
        <v>233</v>
      </c>
      <c r="AA6" s="371" t="s">
        <v>229</v>
      </c>
      <c r="AB6" s="370" t="s">
        <v>234</v>
      </c>
      <c r="AC6" s="371" t="s">
        <v>230</v>
      </c>
      <c r="AD6" s="369"/>
      <c r="AE6" s="370" t="s">
        <v>233</v>
      </c>
      <c r="AF6" s="371" t="s">
        <v>229</v>
      </c>
      <c r="AG6" s="370" t="s">
        <v>234</v>
      </c>
      <c r="AH6" s="371" t="s">
        <v>230</v>
      </c>
      <c r="AI6" s="370" t="s">
        <v>233</v>
      </c>
      <c r="AJ6" s="371" t="s">
        <v>229</v>
      </c>
      <c r="AK6" s="370" t="s">
        <v>234</v>
      </c>
      <c r="AL6" s="371" t="s">
        <v>230</v>
      </c>
      <c r="AM6" s="370" t="s">
        <v>233</v>
      </c>
      <c r="AN6" s="371" t="s">
        <v>229</v>
      </c>
      <c r="AO6" s="370" t="s">
        <v>234</v>
      </c>
      <c r="AP6" s="371" t="s">
        <v>230</v>
      </c>
    </row>
    <row r="7" spans="1:42" s="17" customFormat="1" ht="30" customHeight="1" thickBot="1" thickTop="1">
      <c r="A7" s="18" t="s">
        <v>12</v>
      </c>
      <c r="B7" s="19" t="s">
        <v>4</v>
      </c>
      <c r="C7" s="20"/>
      <c r="D7" s="21"/>
      <c r="E7" s="372">
        <v>189</v>
      </c>
      <c r="F7" s="373">
        <v>200</v>
      </c>
      <c r="G7" s="372">
        <v>153</v>
      </c>
      <c r="H7" s="373">
        <v>164</v>
      </c>
      <c r="I7" s="374">
        <v>11</v>
      </c>
      <c r="J7" s="373">
        <v>13</v>
      </c>
      <c r="K7" s="372">
        <v>14</v>
      </c>
      <c r="L7" s="373">
        <v>6</v>
      </c>
      <c r="M7" s="375">
        <f>SUM(M8:M13)</f>
        <v>200</v>
      </c>
      <c r="N7" s="373">
        <f>SUM(N8:N13)</f>
        <v>213</v>
      </c>
      <c r="O7" s="376">
        <f>SUM(O8:O13)</f>
        <v>167</v>
      </c>
      <c r="P7" s="373">
        <f>SUM(P8:P13)</f>
        <v>170</v>
      </c>
      <c r="Q7" s="377"/>
      <c r="R7" s="372">
        <v>17</v>
      </c>
      <c r="S7" s="373">
        <v>12</v>
      </c>
      <c r="T7" s="372">
        <v>21</v>
      </c>
      <c r="U7" s="373">
        <v>16</v>
      </c>
      <c r="V7" s="374">
        <v>10</v>
      </c>
      <c r="W7" s="373">
        <v>10</v>
      </c>
      <c r="X7" s="372">
        <v>10</v>
      </c>
      <c r="Y7" s="373">
        <v>9</v>
      </c>
      <c r="Z7" s="375">
        <f>SUM(Z8:Z13)</f>
        <v>27</v>
      </c>
      <c r="AA7" s="373">
        <f>SUM(AA8:AA13)</f>
        <v>22</v>
      </c>
      <c r="AB7" s="376">
        <f>SUM(AB8:AB13)</f>
        <v>31</v>
      </c>
      <c r="AC7" s="373">
        <f>SUM(AC8:AC13)</f>
        <v>25</v>
      </c>
      <c r="AD7" s="377"/>
      <c r="AE7" s="377">
        <f aca="true" t="shared" si="0" ref="AE7:AP7">SUM(AE8:AE13)</f>
        <v>206</v>
      </c>
      <c r="AF7" s="378">
        <f t="shared" si="0"/>
        <v>212</v>
      </c>
      <c r="AG7" s="377">
        <f t="shared" si="0"/>
        <v>174</v>
      </c>
      <c r="AH7" s="378">
        <f t="shared" si="0"/>
        <v>180</v>
      </c>
      <c r="AI7" s="375">
        <f t="shared" si="0"/>
        <v>21</v>
      </c>
      <c r="AJ7" s="373">
        <f t="shared" si="0"/>
        <v>23</v>
      </c>
      <c r="AK7" s="377">
        <f t="shared" si="0"/>
        <v>24</v>
      </c>
      <c r="AL7" s="378">
        <f t="shared" si="0"/>
        <v>15</v>
      </c>
      <c r="AM7" s="375">
        <f t="shared" si="0"/>
        <v>227</v>
      </c>
      <c r="AN7" s="373">
        <f t="shared" si="0"/>
        <v>235</v>
      </c>
      <c r="AO7" s="376">
        <f t="shared" si="0"/>
        <v>198</v>
      </c>
      <c r="AP7" s="373">
        <f t="shared" si="0"/>
        <v>195</v>
      </c>
    </row>
    <row r="8" spans="2:43" ht="22.5" customHeight="1">
      <c r="B8" s="6" t="s">
        <v>13</v>
      </c>
      <c r="C8" s="6" t="s">
        <v>14</v>
      </c>
      <c r="E8" s="379">
        <v>39</v>
      </c>
      <c r="F8" s="380">
        <v>35</v>
      </c>
      <c r="G8" s="379">
        <v>22</v>
      </c>
      <c r="H8" s="380">
        <v>32</v>
      </c>
      <c r="I8" s="381">
        <v>6</v>
      </c>
      <c r="J8" s="380">
        <v>12</v>
      </c>
      <c r="K8" s="379">
        <v>11</v>
      </c>
      <c r="L8" s="380">
        <v>6</v>
      </c>
      <c r="M8" s="382">
        <f aca="true" t="shared" si="1" ref="M8:M23">E8+I8</f>
        <v>45</v>
      </c>
      <c r="N8" s="383">
        <f aca="true" t="shared" si="2" ref="N8:N23">F8+J8</f>
        <v>47</v>
      </c>
      <c r="O8" s="384">
        <f aca="true" t="shared" si="3" ref="O8:O23">G8+K8</f>
        <v>33</v>
      </c>
      <c r="P8" s="383">
        <f aca="true" t="shared" si="4" ref="P8:P23">H8+L8</f>
        <v>38</v>
      </c>
      <c r="Q8" s="385"/>
      <c r="R8" s="379">
        <v>6</v>
      </c>
      <c r="S8" s="380">
        <v>3</v>
      </c>
      <c r="T8" s="379">
        <v>7</v>
      </c>
      <c r="U8" s="380">
        <v>5</v>
      </c>
      <c r="V8" s="381">
        <v>9</v>
      </c>
      <c r="W8" s="380">
        <v>6</v>
      </c>
      <c r="X8" s="379">
        <v>7</v>
      </c>
      <c r="Y8" s="380">
        <v>8</v>
      </c>
      <c r="Z8" s="386">
        <f aca="true" t="shared" si="5" ref="Z8:Z23">R8+V8</f>
        <v>15</v>
      </c>
      <c r="AA8" s="387">
        <f aca="true" t="shared" si="6" ref="AA8:AA23">S8+W8</f>
        <v>9</v>
      </c>
      <c r="AB8" s="388">
        <f aca="true" t="shared" si="7" ref="AB8:AB23">T8+X8</f>
        <v>14</v>
      </c>
      <c r="AC8" s="387">
        <f aca="true" t="shared" si="8" ref="AC8:AC23">U8+Y8</f>
        <v>13</v>
      </c>
      <c r="AD8" s="389"/>
      <c r="AE8" s="390">
        <f aca="true" t="shared" si="9" ref="AE8:AE23">E8+R8</f>
        <v>45</v>
      </c>
      <c r="AF8" s="391">
        <f aca="true" t="shared" si="10" ref="AF8:AF23">F8+S8</f>
        <v>38</v>
      </c>
      <c r="AG8" s="390">
        <f aca="true" t="shared" si="11" ref="AG8:AG23">G8+T8</f>
        <v>29</v>
      </c>
      <c r="AH8" s="391">
        <f aca="true" t="shared" si="12" ref="AH8:AH23">H8+U8</f>
        <v>37</v>
      </c>
      <c r="AI8" s="386">
        <f aca="true" t="shared" si="13" ref="AI8:AI23">I8+V8</f>
        <v>15</v>
      </c>
      <c r="AJ8" s="387">
        <f aca="true" t="shared" si="14" ref="AJ8:AJ23">J8+W8</f>
        <v>18</v>
      </c>
      <c r="AK8" s="390">
        <f aca="true" t="shared" si="15" ref="AK8:AK23">K8+X8</f>
        <v>18</v>
      </c>
      <c r="AL8" s="391">
        <f aca="true" t="shared" si="16" ref="AL8:AL23">L8+Y8</f>
        <v>14</v>
      </c>
      <c r="AM8" s="386">
        <f aca="true" t="shared" si="17" ref="AM8:AM23">AE8+AI8</f>
        <v>60</v>
      </c>
      <c r="AN8" s="387">
        <f aca="true" t="shared" si="18" ref="AN8:AN23">AF8+AJ8</f>
        <v>56</v>
      </c>
      <c r="AO8" s="390">
        <f aca="true" t="shared" si="19" ref="AO8:AO23">AG8+AK8</f>
        <v>47</v>
      </c>
      <c r="AP8" s="387">
        <f aca="true" t="shared" si="20" ref="AP8:AP23">AH8+AL8</f>
        <v>51</v>
      </c>
      <c r="AQ8" s="30"/>
    </row>
    <row r="9" spans="3:43" ht="22.5" customHeight="1">
      <c r="C9" s="6" t="s">
        <v>15</v>
      </c>
      <c r="E9" s="379">
        <v>132</v>
      </c>
      <c r="F9" s="380">
        <v>147</v>
      </c>
      <c r="G9" s="379">
        <v>118</v>
      </c>
      <c r="H9" s="380">
        <v>121</v>
      </c>
      <c r="I9" s="381">
        <v>0</v>
      </c>
      <c r="J9" s="380">
        <v>0</v>
      </c>
      <c r="K9" s="379">
        <v>0</v>
      </c>
      <c r="L9" s="380">
        <v>0</v>
      </c>
      <c r="M9" s="386">
        <f t="shared" si="1"/>
        <v>132</v>
      </c>
      <c r="N9" s="387">
        <f t="shared" si="2"/>
        <v>147</v>
      </c>
      <c r="O9" s="390">
        <f t="shared" si="3"/>
        <v>118</v>
      </c>
      <c r="P9" s="387">
        <f t="shared" si="4"/>
        <v>121</v>
      </c>
      <c r="Q9" s="389"/>
      <c r="R9" s="379">
        <v>9</v>
      </c>
      <c r="S9" s="380">
        <v>7</v>
      </c>
      <c r="T9" s="379">
        <v>9</v>
      </c>
      <c r="U9" s="380">
        <v>5</v>
      </c>
      <c r="V9" s="381">
        <v>0</v>
      </c>
      <c r="W9" s="380">
        <v>0</v>
      </c>
      <c r="X9" s="379">
        <v>0</v>
      </c>
      <c r="Y9" s="380">
        <v>0</v>
      </c>
      <c r="Z9" s="386">
        <f t="shared" si="5"/>
        <v>9</v>
      </c>
      <c r="AA9" s="387">
        <f t="shared" si="6"/>
        <v>7</v>
      </c>
      <c r="AB9" s="388">
        <f t="shared" si="7"/>
        <v>9</v>
      </c>
      <c r="AC9" s="387">
        <f t="shared" si="8"/>
        <v>5</v>
      </c>
      <c r="AD9" s="389"/>
      <c r="AE9" s="390">
        <f t="shared" si="9"/>
        <v>141</v>
      </c>
      <c r="AF9" s="391">
        <f t="shared" si="10"/>
        <v>154</v>
      </c>
      <c r="AG9" s="390">
        <f t="shared" si="11"/>
        <v>127</v>
      </c>
      <c r="AH9" s="391">
        <f t="shared" si="12"/>
        <v>126</v>
      </c>
      <c r="AI9" s="386">
        <f t="shared" si="13"/>
        <v>0</v>
      </c>
      <c r="AJ9" s="387">
        <f t="shared" si="14"/>
        <v>0</v>
      </c>
      <c r="AK9" s="390">
        <f t="shared" si="15"/>
        <v>0</v>
      </c>
      <c r="AL9" s="391">
        <f t="shared" si="16"/>
        <v>0</v>
      </c>
      <c r="AM9" s="386">
        <f t="shared" si="17"/>
        <v>141</v>
      </c>
      <c r="AN9" s="387">
        <f t="shared" si="18"/>
        <v>154</v>
      </c>
      <c r="AO9" s="390">
        <f t="shared" si="19"/>
        <v>127</v>
      </c>
      <c r="AP9" s="387">
        <f t="shared" si="20"/>
        <v>126</v>
      </c>
      <c r="AQ9" s="30"/>
    </row>
    <row r="10" spans="3:43" ht="22.5" customHeight="1">
      <c r="C10" s="6" t="s">
        <v>16</v>
      </c>
      <c r="E10" s="379">
        <v>1</v>
      </c>
      <c r="F10" s="380">
        <v>0</v>
      </c>
      <c r="G10" s="379">
        <v>0</v>
      </c>
      <c r="H10" s="380">
        <v>0</v>
      </c>
      <c r="I10" s="381">
        <v>0</v>
      </c>
      <c r="J10" s="380">
        <v>0</v>
      </c>
      <c r="K10" s="379">
        <v>0</v>
      </c>
      <c r="L10" s="380">
        <v>0</v>
      </c>
      <c r="M10" s="386">
        <f t="shared" si="1"/>
        <v>1</v>
      </c>
      <c r="N10" s="387">
        <f t="shared" si="2"/>
        <v>0</v>
      </c>
      <c r="O10" s="390">
        <f t="shared" si="3"/>
        <v>0</v>
      </c>
      <c r="P10" s="387">
        <f t="shared" si="4"/>
        <v>0</v>
      </c>
      <c r="Q10" s="389"/>
      <c r="R10" s="379">
        <v>0</v>
      </c>
      <c r="S10" s="380">
        <v>0</v>
      </c>
      <c r="T10" s="379">
        <v>2</v>
      </c>
      <c r="U10" s="380">
        <v>0</v>
      </c>
      <c r="V10" s="381">
        <v>0</v>
      </c>
      <c r="W10" s="380">
        <v>0</v>
      </c>
      <c r="X10" s="379">
        <v>0</v>
      </c>
      <c r="Y10" s="380">
        <v>0</v>
      </c>
      <c r="Z10" s="386">
        <f t="shared" si="5"/>
        <v>0</v>
      </c>
      <c r="AA10" s="387">
        <f t="shared" si="6"/>
        <v>0</v>
      </c>
      <c r="AB10" s="388">
        <f t="shared" si="7"/>
        <v>2</v>
      </c>
      <c r="AC10" s="387">
        <f t="shared" si="8"/>
        <v>0</v>
      </c>
      <c r="AD10" s="389"/>
      <c r="AE10" s="390">
        <f t="shared" si="9"/>
        <v>1</v>
      </c>
      <c r="AF10" s="391">
        <f t="shared" si="10"/>
        <v>0</v>
      </c>
      <c r="AG10" s="390">
        <f t="shared" si="11"/>
        <v>2</v>
      </c>
      <c r="AH10" s="391">
        <f t="shared" si="12"/>
        <v>0</v>
      </c>
      <c r="AI10" s="386">
        <f t="shared" si="13"/>
        <v>0</v>
      </c>
      <c r="AJ10" s="387">
        <f t="shared" si="14"/>
        <v>0</v>
      </c>
      <c r="AK10" s="390">
        <f t="shared" si="15"/>
        <v>0</v>
      </c>
      <c r="AL10" s="391">
        <f t="shared" si="16"/>
        <v>0</v>
      </c>
      <c r="AM10" s="386">
        <f t="shared" si="17"/>
        <v>1</v>
      </c>
      <c r="AN10" s="387">
        <f t="shared" si="18"/>
        <v>0</v>
      </c>
      <c r="AO10" s="390">
        <f t="shared" si="19"/>
        <v>2</v>
      </c>
      <c r="AP10" s="387">
        <f t="shared" si="20"/>
        <v>0</v>
      </c>
      <c r="AQ10" s="30"/>
    </row>
    <row r="11" spans="3:43" ht="22.5" customHeight="1">
      <c r="C11" s="6" t="s">
        <v>17</v>
      </c>
      <c r="E11" s="379">
        <v>0</v>
      </c>
      <c r="F11" s="380">
        <v>0</v>
      </c>
      <c r="G11" s="379">
        <v>0</v>
      </c>
      <c r="H11" s="380">
        <v>0</v>
      </c>
      <c r="I11" s="381">
        <v>0</v>
      </c>
      <c r="J11" s="380">
        <v>0</v>
      </c>
      <c r="K11" s="379">
        <v>0</v>
      </c>
      <c r="L11" s="380">
        <v>0</v>
      </c>
      <c r="M11" s="386">
        <f t="shared" si="1"/>
        <v>0</v>
      </c>
      <c r="N11" s="387">
        <f t="shared" si="2"/>
        <v>0</v>
      </c>
      <c r="O11" s="390">
        <f t="shared" si="3"/>
        <v>0</v>
      </c>
      <c r="P11" s="387">
        <f t="shared" si="4"/>
        <v>0</v>
      </c>
      <c r="Q11" s="389"/>
      <c r="R11" s="379">
        <v>0</v>
      </c>
      <c r="S11" s="380">
        <v>0</v>
      </c>
      <c r="T11" s="379">
        <v>0</v>
      </c>
      <c r="U11" s="380">
        <v>1</v>
      </c>
      <c r="V11" s="381">
        <v>0</v>
      </c>
      <c r="W11" s="380">
        <v>0</v>
      </c>
      <c r="X11" s="379">
        <v>0</v>
      </c>
      <c r="Y11" s="380">
        <v>0</v>
      </c>
      <c r="Z11" s="386">
        <f t="shared" si="5"/>
        <v>0</v>
      </c>
      <c r="AA11" s="387">
        <f t="shared" si="6"/>
        <v>0</v>
      </c>
      <c r="AB11" s="388">
        <f t="shared" si="7"/>
        <v>0</v>
      </c>
      <c r="AC11" s="387">
        <f t="shared" si="8"/>
        <v>1</v>
      </c>
      <c r="AD11" s="389"/>
      <c r="AE11" s="390">
        <f t="shared" si="9"/>
        <v>0</v>
      </c>
      <c r="AF11" s="391">
        <f t="shared" si="10"/>
        <v>0</v>
      </c>
      <c r="AG11" s="390">
        <f t="shared" si="11"/>
        <v>0</v>
      </c>
      <c r="AH11" s="391">
        <f t="shared" si="12"/>
        <v>1</v>
      </c>
      <c r="AI11" s="386">
        <f t="shared" si="13"/>
        <v>0</v>
      </c>
      <c r="AJ11" s="387">
        <f t="shared" si="14"/>
        <v>0</v>
      </c>
      <c r="AK11" s="390">
        <f t="shared" si="15"/>
        <v>0</v>
      </c>
      <c r="AL11" s="391">
        <f t="shared" si="16"/>
        <v>0</v>
      </c>
      <c r="AM11" s="386">
        <f t="shared" si="17"/>
        <v>0</v>
      </c>
      <c r="AN11" s="387">
        <f t="shared" si="18"/>
        <v>0</v>
      </c>
      <c r="AO11" s="390">
        <f t="shared" si="19"/>
        <v>0</v>
      </c>
      <c r="AP11" s="387">
        <f t="shared" si="20"/>
        <v>1</v>
      </c>
      <c r="AQ11" s="30"/>
    </row>
    <row r="12" spans="3:43" ht="22.5" customHeight="1">
      <c r="C12" s="6" t="s">
        <v>18</v>
      </c>
      <c r="E12" s="379">
        <v>5</v>
      </c>
      <c r="F12" s="380">
        <v>6</v>
      </c>
      <c r="G12" s="379">
        <v>3</v>
      </c>
      <c r="H12" s="380">
        <v>1</v>
      </c>
      <c r="I12" s="381">
        <v>1</v>
      </c>
      <c r="J12" s="380">
        <v>0</v>
      </c>
      <c r="K12" s="379">
        <v>1</v>
      </c>
      <c r="L12" s="380">
        <v>0</v>
      </c>
      <c r="M12" s="386">
        <f t="shared" si="1"/>
        <v>6</v>
      </c>
      <c r="N12" s="387">
        <f t="shared" si="2"/>
        <v>6</v>
      </c>
      <c r="O12" s="390">
        <f t="shared" si="3"/>
        <v>4</v>
      </c>
      <c r="P12" s="387">
        <f t="shared" si="4"/>
        <v>1</v>
      </c>
      <c r="Q12" s="389"/>
      <c r="R12" s="392">
        <v>0</v>
      </c>
      <c r="S12" s="393">
        <v>1</v>
      </c>
      <c r="T12" s="392">
        <v>2</v>
      </c>
      <c r="U12" s="393">
        <v>0</v>
      </c>
      <c r="V12" s="381">
        <v>0</v>
      </c>
      <c r="W12" s="380">
        <v>1</v>
      </c>
      <c r="X12" s="379">
        <v>1</v>
      </c>
      <c r="Y12" s="380">
        <v>0</v>
      </c>
      <c r="Z12" s="386">
        <f t="shared" si="5"/>
        <v>0</v>
      </c>
      <c r="AA12" s="387">
        <f t="shared" si="6"/>
        <v>2</v>
      </c>
      <c r="AB12" s="388">
        <f t="shared" si="7"/>
        <v>3</v>
      </c>
      <c r="AC12" s="387">
        <f t="shared" si="8"/>
        <v>0</v>
      </c>
      <c r="AD12" s="389"/>
      <c r="AE12" s="390">
        <f t="shared" si="9"/>
        <v>5</v>
      </c>
      <c r="AF12" s="391">
        <f t="shared" si="10"/>
        <v>7</v>
      </c>
      <c r="AG12" s="390">
        <f t="shared" si="11"/>
        <v>5</v>
      </c>
      <c r="AH12" s="391">
        <f t="shared" si="12"/>
        <v>1</v>
      </c>
      <c r="AI12" s="386">
        <f t="shared" si="13"/>
        <v>1</v>
      </c>
      <c r="AJ12" s="387">
        <f t="shared" si="14"/>
        <v>1</v>
      </c>
      <c r="AK12" s="390">
        <f t="shared" si="15"/>
        <v>2</v>
      </c>
      <c r="AL12" s="391">
        <f t="shared" si="16"/>
        <v>0</v>
      </c>
      <c r="AM12" s="386">
        <f t="shared" si="17"/>
        <v>6</v>
      </c>
      <c r="AN12" s="387">
        <f t="shared" si="18"/>
        <v>8</v>
      </c>
      <c r="AO12" s="390">
        <f t="shared" si="19"/>
        <v>7</v>
      </c>
      <c r="AP12" s="387">
        <f t="shared" si="20"/>
        <v>1</v>
      </c>
      <c r="AQ12" s="30"/>
    </row>
    <row r="13" spans="2:43" ht="22.5" customHeight="1" thickBot="1">
      <c r="B13" s="33"/>
      <c r="C13" s="33" t="s">
        <v>19</v>
      </c>
      <c r="D13" s="34"/>
      <c r="E13" s="394">
        <v>12</v>
      </c>
      <c r="F13" s="395">
        <v>12</v>
      </c>
      <c r="G13" s="394">
        <v>10</v>
      </c>
      <c r="H13" s="395">
        <v>10</v>
      </c>
      <c r="I13" s="396">
        <v>4</v>
      </c>
      <c r="J13" s="395">
        <v>1</v>
      </c>
      <c r="K13" s="394">
        <v>2</v>
      </c>
      <c r="L13" s="395">
        <v>0</v>
      </c>
      <c r="M13" s="397">
        <f t="shared" si="1"/>
        <v>16</v>
      </c>
      <c r="N13" s="398">
        <f t="shared" si="2"/>
        <v>13</v>
      </c>
      <c r="O13" s="399">
        <f t="shared" si="3"/>
        <v>12</v>
      </c>
      <c r="P13" s="398">
        <f t="shared" si="4"/>
        <v>10</v>
      </c>
      <c r="Q13" s="400"/>
      <c r="R13" s="394">
        <v>2</v>
      </c>
      <c r="S13" s="395">
        <v>1</v>
      </c>
      <c r="T13" s="394">
        <v>1</v>
      </c>
      <c r="U13" s="395">
        <v>5</v>
      </c>
      <c r="V13" s="396">
        <v>1</v>
      </c>
      <c r="W13" s="395">
        <v>3</v>
      </c>
      <c r="X13" s="394">
        <v>2</v>
      </c>
      <c r="Y13" s="395">
        <v>1</v>
      </c>
      <c r="Z13" s="397">
        <f t="shared" si="5"/>
        <v>3</v>
      </c>
      <c r="AA13" s="398">
        <f t="shared" si="6"/>
        <v>4</v>
      </c>
      <c r="AB13" s="401">
        <f t="shared" si="7"/>
        <v>3</v>
      </c>
      <c r="AC13" s="398">
        <f t="shared" si="8"/>
        <v>6</v>
      </c>
      <c r="AD13" s="400"/>
      <c r="AE13" s="399">
        <f t="shared" si="9"/>
        <v>14</v>
      </c>
      <c r="AF13" s="402">
        <f t="shared" si="10"/>
        <v>13</v>
      </c>
      <c r="AG13" s="399">
        <f t="shared" si="11"/>
        <v>11</v>
      </c>
      <c r="AH13" s="402">
        <f t="shared" si="12"/>
        <v>15</v>
      </c>
      <c r="AI13" s="397">
        <f t="shared" si="13"/>
        <v>5</v>
      </c>
      <c r="AJ13" s="398">
        <f t="shared" si="14"/>
        <v>4</v>
      </c>
      <c r="AK13" s="399">
        <f t="shared" si="15"/>
        <v>4</v>
      </c>
      <c r="AL13" s="402">
        <f t="shared" si="16"/>
        <v>1</v>
      </c>
      <c r="AM13" s="397">
        <f t="shared" si="17"/>
        <v>19</v>
      </c>
      <c r="AN13" s="398">
        <f t="shared" si="18"/>
        <v>17</v>
      </c>
      <c r="AO13" s="399">
        <f t="shared" si="19"/>
        <v>15</v>
      </c>
      <c r="AP13" s="398">
        <f t="shared" si="20"/>
        <v>16</v>
      </c>
      <c r="AQ13" s="30"/>
    </row>
    <row r="14" spans="2:43" ht="22.5" customHeight="1">
      <c r="B14" s="6" t="s">
        <v>20</v>
      </c>
      <c r="C14" s="6" t="s">
        <v>21</v>
      </c>
      <c r="E14" s="403">
        <v>0</v>
      </c>
      <c r="F14" s="404">
        <v>0</v>
      </c>
      <c r="G14" s="403">
        <v>0</v>
      </c>
      <c r="H14" s="404">
        <v>0</v>
      </c>
      <c r="I14" s="405">
        <v>0</v>
      </c>
      <c r="J14" s="404">
        <v>0</v>
      </c>
      <c r="K14" s="403">
        <v>0</v>
      </c>
      <c r="L14" s="404">
        <v>0</v>
      </c>
      <c r="M14" s="386">
        <f t="shared" si="1"/>
        <v>0</v>
      </c>
      <c r="N14" s="387">
        <f t="shared" si="2"/>
        <v>0</v>
      </c>
      <c r="O14" s="388">
        <f t="shared" si="3"/>
        <v>0</v>
      </c>
      <c r="P14" s="387">
        <f t="shared" si="4"/>
        <v>0</v>
      </c>
      <c r="Q14" s="389"/>
      <c r="R14" s="403">
        <v>0</v>
      </c>
      <c r="S14" s="404">
        <v>0</v>
      </c>
      <c r="T14" s="403">
        <v>0</v>
      </c>
      <c r="U14" s="404">
        <v>0</v>
      </c>
      <c r="V14" s="405">
        <v>0</v>
      </c>
      <c r="W14" s="404">
        <v>0</v>
      </c>
      <c r="X14" s="403">
        <v>0</v>
      </c>
      <c r="Y14" s="404">
        <v>0</v>
      </c>
      <c r="Z14" s="386">
        <f t="shared" si="5"/>
        <v>0</v>
      </c>
      <c r="AA14" s="387">
        <f t="shared" si="6"/>
        <v>0</v>
      </c>
      <c r="AB14" s="388">
        <f t="shared" si="7"/>
        <v>0</v>
      </c>
      <c r="AC14" s="387">
        <f t="shared" si="8"/>
        <v>0</v>
      </c>
      <c r="AD14" s="389"/>
      <c r="AE14" s="390">
        <f t="shared" si="9"/>
        <v>0</v>
      </c>
      <c r="AF14" s="391">
        <f t="shared" si="10"/>
        <v>0</v>
      </c>
      <c r="AG14" s="390">
        <f t="shared" si="11"/>
        <v>0</v>
      </c>
      <c r="AH14" s="391">
        <f t="shared" si="12"/>
        <v>0</v>
      </c>
      <c r="AI14" s="386">
        <f t="shared" si="13"/>
        <v>0</v>
      </c>
      <c r="AJ14" s="387">
        <f t="shared" si="14"/>
        <v>0</v>
      </c>
      <c r="AK14" s="390">
        <f t="shared" si="15"/>
        <v>0</v>
      </c>
      <c r="AL14" s="391">
        <f t="shared" si="16"/>
        <v>0</v>
      </c>
      <c r="AM14" s="386">
        <f t="shared" si="17"/>
        <v>0</v>
      </c>
      <c r="AN14" s="387">
        <f t="shared" si="18"/>
        <v>0</v>
      </c>
      <c r="AO14" s="390">
        <f t="shared" si="19"/>
        <v>0</v>
      </c>
      <c r="AP14" s="387">
        <f t="shared" si="20"/>
        <v>0</v>
      </c>
      <c r="AQ14" s="30"/>
    </row>
    <row r="15" spans="3:43" ht="22.5" customHeight="1">
      <c r="C15" s="6" t="s">
        <v>22</v>
      </c>
      <c r="E15" s="403">
        <v>1</v>
      </c>
      <c r="F15" s="404">
        <v>5</v>
      </c>
      <c r="G15" s="403">
        <v>2</v>
      </c>
      <c r="H15" s="404">
        <v>2</v>
      </c>
      <c r="I15" s="405">
        <v>1</v>
      </c>
      <c r="J15" s="404">
        <v>0</v>
      </c>
      <c r="K15" s="403">
        <v>0</v>
      </c>
      <c r="L15" s="404">
        <v>1</v>
      </c>
      <c r="M15" s="386">
        <f t="shared" si="1"/>
        <v>2</v>
      </c>
      <c r="N15" s="387">
        <f t="shared" si="2"/>
        <v>5</v>
      </c>
      <c r="O15" s="388">
        <f t="shared" si="3"/>
        <v>2</v>
      </c>
      <c r="P15" s="387">
        <f t="shared" si="4"/>
        <v>3</v>
      </c>
      <c r="Q15" s="389"/>
      <c r="R15" s="403">
        <v>0</v>
      </c>
      <c r="S15" s="404">
        <v>0</v>
      </c>
      <c r="T15" s="403">
        <v>0</v>
      </c>
      <c r="U15" s="404">
        <v>1</v>
      </c>
      <c r="V15" s="405">
        <v>0</v>
      </c>
      <c r="W15" s="404">
        <v>0</v>
      </c>
      <c r="X15" s="403">
        <v>0</v>
      </c>
      <c r="Y15" s="404">
        <v>0</v>
      </c>
      <c r="Z15" s="386">
        <f t="shared" si="5"/>
        <v>0</v>
      </c>
      <c r="AA15" s="387">
        <f t="shared" si="6"/>
        <v>0</v>
      </c>
      <c r="AB15" s="388">
        <f t="shared" si="7"/>
        <v>0</v>
      </c>
      <c r="AC15" s="387">
        <f t="shared" si="8"/>
        <v>1</v>
      </c>
      <c r="AD15" s="389"/>
      <c r="AE15" s="390">
        <f t="shared" si="9"/>
        <v>1</v>
      </c>
      <c r="AF15" s="391">
        <f t="shared" si="10"/>
        <v>5</v>
      </c>
      <c r="AG15" s="390">
        <f t="shared" si="11"/>
        <v>2</v>
      </c>
      <c r="AH15" s="391">
        <f t="shared" si="12"/>
        <v>3</v>
      </c>
      <c r="AI15" s="386">
        <f t="shared" si="13"/>
        <v>1</v>
      </c>
      <c r="AJ15" s="387">
        <f t="shared" si="14"/>
        <v>0</v>
      </c>
      <c r="AK15" s="390">
        <f t="shared" si="15"/>
        <v>0</v>
      </c>
      <c r="AL15" s="391">
        <f t="shared" si="16"/>
        <v>1</v>
      </c>
      <c r="AM15" s="386">
        <f t="shared" si="17"/>
        <v>2</v>
      </c>
      <c r="AN15" s="387">
        <f t="shared" si="18"/>
        <v>5</v>
      </c>
      <c r="AO15" s="390">
        <f t="shared" si="19"/>
        <v>2</v>
      </c>
      <c r="AP15" s="387">
        <f t="shared" si="20"/>
        <v>4</v>
      </c>
      <c r="AQ15" s="30"/>
    </row>
    <row r="16" spans="3:43" ht="22.5" customHeight="1">
      <c r="C16" s="6" t="s">
        <v>23</v>
      </c>
      <c r="E16" s="403">
        <v>43</v>
      </c>
      <c r="F16" s="404">
        <v>45</v>
      </c>
      <c r="G16" s="403">
        <v>47</v>
      </c>
      <c r="H16" s="404">
        <v>64</v>
      </c>
      <c r="I16" s="405">
        <v>4</v>
      </c>
      <c r="J16" s="404">
        <v>5</v>
      </c>
      <c r="K16" s="403">
        <v>2</v>
      </c>
      <c r="L16" s="404">
        <v>1</v>
      </c>
      <c r="M16" s="386">
        <f t="shared" si="1"/>
        <v>47</v>
      </c>
      <c r="N16" s="387">
        <f t="shared" si="2"/>
        <v>50</v>
      </c>
      <c r="O16" s="388">
        <f t="shared" si="3"/>
        <v>49</v>
      </c>
      <c r="P16" s="387">
        <f t="shared" si="4"/>
        <v>65</v>
      </c>
      <c r="Q16" s="389"/>
      <c r="R16" s="403">
        <v>2</v>
      </c>
      <c r="S16" s="404">
        <v>6</v>
      </c>
      <c r="T16" s="403">
        <v>4</v>
      </c>
      <c r="U16" s="404">
        <v>5</v>
      </c>
      <c r="V16" s="405">
        <v>4</v>
      </c>
      <c r="W16" s="404">
        <v>5</v>
      </c>
      <c r="X16" s="403">
        <v>4</v>
      </c>
      <c r="Y16" s="404">
        <v>2</v>
      </c>
      <c r="Z16" s="386">
        <f t="shared" si="5"/>
        <v>6</v>
      </c>
      <c r="AA16" s="387">
        <f t="shared" si="6"/>
        <v>11</v>
      </c>
      <c r="AB16" s="388">
        <f t="shared" si="7"/>
        <v>8</v>
      </c>
      <c r="AC16" s="387">
        <f t="shared" si="8"/>
        <v>7</v>
      </c>
      <c r="AD16" s="389"/>
      <c r="AE16" s="390">
        <f t="shared" si="9"/>
        <v>45</v>
      </c>
      <c r="AF16" s="391">
        <f t="shared" si="10"/>
        <v>51</v>
      </c>
      <c r="AG16" s="390">
        <f t="shared" si="11"/>
        <v>51</v>
      </c>
      <c r="AH16" s="391">
        <f t="shared" si="12"/>
        <v>69</v>
      </c>
      <c r="AI16" s="386">
        <f t="shared" si="13"/>
        <v>8</v>
      </c>
      <c r="AJ16" s="387">
        <f t="shared" si="14"/>
        <v>10</v>
      </c>
      <c r="AK16" s="390">
        <f t="shared" si="15"/>
        <v>6</v>
      </c>
      <c r="AL16" s="391">
        <f t="shared" si="16"/>
        <v>3</v>
      </c>
      <c r="AM16" s="386">
        <f t="shared" si="17"/>
        <v>53</v>
      </c>
      <c r="AN16" s="387">
        <f t="shared" si="18"/>
        <v>61</v>
      </c>
      <c r="AO16" s="390">
        <f t="shared" si="19"/>
        <v>57</v>
      </c>
      <c r="AP16" s="387">
        <f t="shared" si="20"/>
        <v>72</v>
      </c>
      <c r="AQ16" s="30"/>
    </row>
    <row r="17" spans="3:43" ht="22.5" customHeight="1">
      <c r="C17" s="6" t="s">
        <v>24</v>
      </c>
      <c r="E17" s="403">
        <v>86</v>
      </c>
      <c r="F17" s="404">
        <v>80</v>
      </c>
      <c r="G17" s="403">
        <v>70</v>
      </c>
      <c r="H17" s="404">
        <v>65</v>
      </c>
      <c r="I17" s="405">
        <v>3</v>
      </c>
      <c r="J17" s="404">
        <v>5</v>
      </c>
      <c r="K17" s="403">
        <v>8</v>
      </c>
      <c r="L17" s="404">
        <v>2</v>
      </c>
      <c r="M17" s="386">
        <f t="shared" si="1"/>
        <v>89</v>
      </c>
      <c r="N17" s="387">
        <f t="shared" si="2"/>
        <v>85</v>
      </c>
      <c r="O17" s="388">
        <f t="shared" si="3"/>
        <v>78</v>
      </c>
      <c r="P17" s="387">
        <f t="shared" si="4"/>
        <v>67</v>
      </c>
      <c r="Q17" s="389"/>
      <c r="R17" s="403">
        <v>8</v>
      </c>
      <c r="S17" s="404">
        <v>2</v>
      </c>
      <c r="T17" s="403">
        <v>12</v>
      </c>
      <c r="U17" s="404">
        <v>6</v>
      </c>
      <c r="V17" s="405">
        <v>3</v>
      </c>
      <c r="W17" s="404">
        <v>4</v>
      </c>
      <c r="X17" s="403">
        <v>5</v>
      </c>
      <c r="Y17" s="404">
        <v>4</v>
      </c>
      <c r="Z17" s="386">
        <f t="shared" si="5"/>
        <v>11</v>
      </c>
      <c r="AA17" s="387">
        <f t="shared" si="6"/>
        <v>6</v>
      </c>
      <c r="AB17" s="388">
        <f t="shared" si="7"/>
        <v>17</v>
      </c>
      <c r="AC17" s="387">
        <f t="shared" si="8"/>
        <v>10</v>
      </c>
      <c r="AD17" s="389"/>
      <c r="AE17" s="390">
        <f t="shared" si="9"/>
        <v>94</v>
      </c>
      <c r="AF17" s="391">
        <f t="shared" si="10"/>
        <v>82</v>
      </c>
      <c r="AG17" s="390">
        <f t="shared" si="11"/>
        <v>82</v>
      </c>
      <c r="AH17" s="391">
        <f t="shared" si="12"/>
        <v>71</v>
      </c>
      <c r="AI17" s="386">
        <f t="shared" si="13"/>
        <v>6</v>
      </c>
      <c r="AJ17" s="387">
        <f t="shared" si="14"/>
        <v>9</v>
      </c>
      <c r="AK17" s="390">
        <f t="shared" si="15"/>
        <v>13</v>
      </c>
      <c r="AL17" s="391">
        <f t="shared" si="16"/>
        <v>6</v>
      </c>
      <c r="AM17" s="386">
        <f t="shared" si="17"/>
        <v>100</v>
      </c>
      <c r="AN17" s="387">
        <f t="shared" si="18"/>
        <v>91</v>
      </c>
      <c r="AO17" s="390">
        <f t="shared" si="19"/>
        <v>95</v>
      </c>
      <c r="AP17" s="387">
        <f t="shared" si="20"/>
        <v>77</v>
      </c>
      <c r="AQ17" s="30"/>
    </row>
    <row r="18" spans="3:43" ht="22.5" customHeight="1">
      <c r="C18" s="6" t="s">
        <v>25</v>
      </c>
      <c r="E18" s="403">
        <v>38</v>
      </c>
      <c r="F18" s="404">
        <v>44</v>
      </c>
      <c r="G18" s="403">
        <v>17</v>
      </c>
      <c r="H18" s="404">
        <v>15</v>
      </c>
      <c r="I18" s="405">
        <v>0</v>
      </c>
      <c r="J18" s="404">
        <v>0</v>
      </c>
      <c r="K18" s="403">
        <v>3</v>
      </c>
      <c r="L18" s="404">
        <v>2</v>
      </c>
      <c r="M18" s="386">
        <f t="shared" si="1"/>
        <v>38</v>
      </c>
      <c r="N18" s="387">
        <f t="shared" si="2"/>
        <v>44</v>
      </c>
      <c r="O18" s="388">
        <f t="shared" si="3"/>
        <v>20</v>
      </c>
      <c r="P18" s="387">
        <f t="shared" si="4"/>
        <v>17</v>
      </c>
      <c r="Q18" s="389"/>
      <c r="R18" s="403">
        <v>6</v>
      </c>
      <c r="S18" s="404">
        <v>2</v>
      </c>
      <c r="T18" s="403">
        <v>3</v>
      </c>
      <c r="U18" s="404">
        <v>3</v>
      </c>
      <c r="V18" s="405">
        <v>2</v>
      </c>
      <c r="W18" s="404">
        <v>0</v>
      </c>
      <c r="X18" s="403">
        <v>1</v>
      </c>
      <c r="Y18" s="404">
        <v>3</v>
      </c>
      <c r="Z18" s="386">
        <f t="shared" si="5"/>
        <v>8</v>
      </c>
      <c r="AA18" s="387">
        <f t="shared" si="6"/>
        <v>2</v>
      </c>
      <c r="AB18" s="388">
        <f t="shared" si="7"/>
        <v>4</v>
      </c>
      <c r="AC18" s="387">
        <f t="shared" si="8"/>
        <v>6</v>
      </c>
      <c r="AD18" s="389"/>
      <c r="AE18" s="390">
        <f t="shared" si="9"/>
        <v>44</v>
      </c>
      <c r="AF18" s="391">
        <f t="shared" si="10"/>
        <v>46</v>
      </c>
      <c r="AG18" s="390">
        <f t="shared" si="11"/>
        <v>20</v>
      </c>
      <c r="AH18" s="391">
        <f t="shared" si="12"/>
        <v>18</v>
      </c>
      <c r="AI18" s="386">
        <f t="shared" si="13"/>
        <v>2</v>
      </c>
      <c r="AJ18" s="387">
        <f t="shared" si="14"/>
        <v>0</v>
      </c>
      <c r="AK18" s="390">
        <f t="shared" si="15"/>
        <v>4</v>
      </c>
      <c r="AL18" s="391">
        <f t="shared" si="16"/>
        <v>5</v>
      </c>
      <c r="AM18" s="386">
        <f t="shared" si="17"/>
        <v>46</v>
      </c>
      <c r="AN18" s="387">
        <f t="shared" si="18"/>
        <v>46</v>
      </c>
      <c r="AO18" s="390">
        <f t="shared" si="19"/>
        <v>24</v>
      </c>
      <c r="AP18" s="387">
        <f t="shared" si="20"/>
        <v>23</v>
      </c>
      <c r="AQ18" s="30"/>
    </row>
    <row r="19" spans="3:43" ht="22.5" customHeight="1">
      <c r="C19" s="6" t="s">
        <v>26</v>
      </c>
      <c r="E19" s="403">
        <v>21</v>
      </c>
      <c r="F19" s="404">
        <v>26</v>
      </c>
      <c r="G19" s="403">
        <v>17</v>
      </c>
      <c r="H19" s="404">
        <v>18</v>
      </c>
      <c r="I19" s="405">
        <v>3</v>
      </c>
      <c r="J19" s="404">
        <v>3</v>
      </c>
      <c r="K19" s="403">
        <v>1</v>
      </c>
      <c r="L19" s="404">
        <v>0</v>
      </c>
      <c r="M19" s="386">
        <f t="shared" si="1"/>
        <v>24</v>
      </c>
      <c r="N19" s="387">
        <f t="shared" si="2"/>
        <v>29</v>
      </c>
      <c r="O19" s="388">
        <f t="shared" si="3"/>
        <v>18</v>
      </c>
      <c r="P19" s="387">
        <f t="shared" si="4"/>
        <v>18</v>
      </c>
      <c r="Q19" s="389"/>
      <c r="R19" s="403">
        <v>1</v>
      </c>
      <c r="S19" s="404">
        <v>2</v>
      </c>
      <c r="T19" s="403">
        <v>2</v>
      </c>
      <c r="U19" s="404">
        <v>1</v>
      </c>
      <c r="V19" s="405">
        <v>1</v>
      </c>
      <c r="W19" s="404">
        <v>1</v>
      </c>
      <c r="X19" s="403">
        <v>0</v>
      </c>
      <c r="Y19" s="404">
        <v>0</v>
      </c>
      <c r="Z19" s="386">
        <f t="shared" si="5"/>
        <v>2</v>
      </c>
      <c r="AA19" s="387">
        <f t="shared" si="6"/>
        <v>3</v>
      </c>
      <c r="AB19" s="388">
        <f t="shared" si="7"/>
        <v>2</v>
      </c>
      <c r="AC19" s="387">
        <f t="shared" si="8"/>
        <v>1</v>
      </c>
      <c r="AD19" s="389"/>
      <c r="AE19" s="390">
        <f t="shared" si="9"/>
        <v>22</v>
      </c>
      <c r="AF19" s="391">
        <f t="shared" si="10"/>
        <v>28</v>
      </c>
      <c r="AG19" s="390">
        <f t="shared" si="11"/>
        <v>19</v>
      </c>
      <c r="AH19" s="391">
        <f t="shared" si="12"/>
        <v>19</v>
      </c>
      <c r="AI19" s="386">
        <f t="shared" si="13"/>
        <v>4</v>
      </c>
      <c r="AJ19" s="387">
        <f t="shared" si="14"/>
        <v>4</v>
      </c>
      <c r="AK19" s="390">
        <f t="shared" si="15"/>
        <v>1</v>
      </c>
      <c r="AL19" s="391">
        <f t="shared" si="16"/>
        <v>0</v>
      </c>
      <c r="AM19" s="386">
        <f t="shared" si="17"/>
        <v>26</v>
      </c>
      <c r="AN19" s="387">
        <f t="shared" si="18"/>
        <v>32</v>
      </c>
      <c r="AO19" s="390">
        <f t="shared" si="19"/>
        <v>20</v>
      </c>
      <c r="AP19" s="387">
        <f t="shared" si="20"/>
        <v>19</v>
      </c>
      <c r="AQ19" s="30"/>
    </row>
    <row r="20" spans="2:43" ht="22.5" customHeight="1" thickBot="1">
      <c r="B20" s="33"/>
      <c r="C20" s="33" t="s">
        <v>19</v>
      </c>
      <c r="D20" s="34"/>
      <c r="E20" s="394">
        <v>0</v>
      </c>
      <c r="F20" s="395">
        <v>0</v>
      </c>
      <c r="G20" s="394">
        <v>0</v>
      </c>
      <c r="H20" s="395">
        <v>0</v>
      </c>
      <c r="I20" s="396">
        <v>0</v>
      </c>
      <c r="J20" s="395">
        <v>0</v>
      </c>
      <c r="K20" s="394">
        <v>0</v>
      </c>
      <c r="L20" s="395">
        <v>0</v>
      </c>
      <c r="M20" s="397">
        <f t="shared" si="1"/>
        <v>0</v>
      </c>
      <c r="N20" s="398">
        <f t="shared" si="2"/>
        <v>0</v>
      </c>
      <c r="O20" s="401">
        <f t="shared" si="3"/>
        <v>0</v>
      </c>
      <c r="P20" s="398">
        <f t="shared" si="4"/>
        <v>0</v>
      </c>
      <c r="Q20" s="400"/>
      <c r="R20" s="394">
        <v>0</v>
      </c>
      <c r="S20" s="395">
        <v>0</v>
      </c>
      <c r="T20" s="394">
        <v>0</v>
      </c>
      <c r="U20" s="395">
        <v>0</v>
      </c>
      <c r="V20" s="396">
        <v>0</v>
      </c>
      <c r="W20" s="395">
        <v>0</v>
      </c>
      <c r="X20" s="394">
        <v>0</v>
      </c>
      <c r="Y20" s="395">
        <v>0</v>
      </c>
      <c r="Z20" s="397">
        <f t="shared" si="5"/>
        <v>0</v>
      </c>
      <c r="AA20" s="398">
        <f t="shared" si="6"/>
        <v>0</v>
      </c>
      <c r="AB20" s="401">
        <f t="shared" si="7"/>
        <v>0</v>
      </c>
      <c r="AC20" s="398">
        <f t="shared" si="8"/>
        <v>0</v>
      </c>
      <c r="AD20" s="400"/>
      <c r="AE20" s="399">
        <f t="shared" si="9"/>
        <v>0</v>
      </c>
      <c r="AF20" s="402">
        <f t="shared" si="10"/>
        <v>0</v>
      </c>
      <c r="AG20" s="399">
        <f t="shared" si="11"/>
        <v>0</v>
      </c>
      <c r="AH20" s="402">
        <f t="shared" si="12"/>
        <v>0</v>
      </c>
      <c r="AI20" s="397">
        <f t="shared" si="13"/>
        <v>0</v>
      </c>
      <c r="AJ20" s="398">
        <f t="shared" si="14"/>
        <v>0</v>
      </c>
      <c r="AK20" s="399">
        <f t="shared" si="15"/>
        <v>0</v>
      </c>
      <c r="AL20" s="402">
        <f t="shared" si="16"/>
        <v>0</v>
      </c>
      <c r="AM20" s="397">
        <f t="shared" si="17"/>
        <v>0</v>
      </c>
      <c r="AN20" s="398">
        <f t="shared" si="18"/>
        <v>0</v>
      </c>
      <c r="AO20" s="399">
        <f t="shared" si="19"/>
        <v>0</v>
      </c>
      <c r="AP20" s="398">
        <f t="shared" si="20"/>
        <v>0</v>
      </c>
      <c r="AQ20" s="30"/>
    </row>
    <row r="21" spans="2:43" ht="22.5" customHeight="1">
      <c r="B21" s="6" t="s">
        <v>27</v>
      </c>
      <c r="C21" s="6" t="s">
        <v>28</v>
      </c>
      <c r="E21" s="403">
        <v>173</v>
      </c>
      <c r="F21" s="404">
        <v>187</v>
      </c>
      <c r="G21" s="403">
        <v>140</v>
      </c>
      <c r="H21" s="404">
        <v>150</v>
      </c>
      <c r="I21" s="405">
        <v>7</v>
      </c>
      <c r="J21" s="404">
        <v>11</v>
      </c>
      <c r="K21" s="403">
        <v>11</v>
      </c>
      <c r="L21" s="404">
        <v>4</v>
      </c>
      <c r="M21" s="386">
        <f t="shared" si="1"/>
        <v>180</v>
      </c>
      <c r="N21" s="387">
        <f t="shared" si="2"/>
        <v>198</v>
      </c>
      <c r="O21" s="388">
        <f t="shared" si="3"/>
        <v>151</v>
      </c>
      <c r="P21" s="387">
        <f t="shared" si="4"/>
        <v>154</v>
      </c>
      <c r="Q21" s="389"/>
      <c r="R21" s="403">
        <v>11</v>
      </c>
      <c r="S21" s="404">
        <v>6</v>
      </c>
      <c r="T21" s="403">
        <v>12</v>
      </c>
      <c r="U21" s="404">
        <v>2</v>
      </c>
      <c r="V21" s="405">
        <v>3</v>
      </c>
      <c r="W21" s="404">
        <v>3</v>
      </c>
      <c r="X21" s="403">
        <v>4</v>
      </c>
      <c r="Y21" s="404">
        <v>3</v>
      </c>
      <c r="Z21" s="386">
        <f t="shared" si="5"/>
        <v>14</v>
      </c>
      <c r="AA21" s="387">
        <f t="shared" si="6"/>
        <v>9</v>
      </c>
      <c r="AB21" s="388">
        <f t="shared" si="7"/>
        <v>16</v>
      </c>
      <c r="AC21" s="387">
        <f t="shared" si="8"/>
        <v>5</v>
      </c>
      <c r="AD21" s="389"/>
      <c r="AE21" s="390">
        <f t="shared" si="9"/>
        <v>184</v>
      </c>
      <c r="AF21" s="391">
        <f t="shared" si="10"/>
        <v>193</v>
      </c>
      <c r="AG21" s="390">
        <f t="shared" si="11"/>
        <v>152</v>
      </c>
      <c r="AH21" s="391">
        <f t="shared" si="12"/>
        <v>152</v>
      </c>
      <c r="AI21" s="386">
        <f t="shared" si="13"/>
        <v>10</v>
      </c>
      <c r="AJ21" s="387">
        <f t="shared" si="14"/>
        <v>14</v>
      </c>
      <c r="AK21" s="390">
        <f t="shared" si="15"/>
        <v>15</v>
      </c>
      <c r="AL21" s="391">
        <f t="shared" si="16"/>
        <v>7</v>
      </c>
      <c r="AM21" s="386">
        <f t="shared" si="17"/>
        <v>194</v>
      </c>
      <c r="AN21" s="387">
        <f t="shared" si="18"/>
        <v>207</v>
      </c>
      <c r="AO21" s="390">
        <f t="shared" si="19"/>
        <v>167</v>
      </c>
      <c r="AP21" s="387">
        <f t="shared" si="20"/>
        <v>159</v>
      </c>
      <c r="AQ21" s="30"/>
    </row>
    <row r="22" spans="3:43" ht="22.5" customHeight="1">
      <c r="C22" s="6" t="s">
        <v>29</v>
      </c>
      <c r="E22" s="403">
        <v>8</v>
      </c>
      <c r="F22" s="404">
        <v>9</v>
      </c>
      <c r="G22" s="403">
        <v>5</v>
      </c>
      <c r="H22" s="404">
        <v>4</v>
      </c>
      <c r="I22" s="405">
        <v>3</v>
      </c>
      <c r="J22" s="404">
        <v>1</v>
      </c>
      <c r="K22" s="403">
        <v>1</v>
      </c>
      <c r="L22" s="404">
        <v>1</v>
      </c>
      <c r="M22" s="386">
        <f t="shared" si="1"/>
        <v>11</v>
      </c>
      <c r="N22" s="387">
        <f t="shared" si="2"/>
        <v>10</v>
      </c>
      <c r="O22" s="388">
        <f t="shared" si="3"/>
        <v>6</v>
      </c>
      <c r="P22" s="387">
        <f t="shared" si="4"/>
        <v>5</v>
      </c>
      <c r="Q22" s="389"/>
      <c r="R22" s="403">
        <v>6</v>
      </c>
      <c r="S22" s="404">
        <v>2</v>
      </c>
      <c r="T22" s="403">
        <v>4</v>
      </c>
      <c r="U22" s="404">
        <v>5</v>
      </c>
      <c r="V22" s="405">
        <v>6</v>
      </c>
      <c r="W22" s="404">
        <v>4</v>
      </c>
      <c r="X22" s="403">
        <v>3</v>
      </c>
      <c r="Y22" s="404">
        <v>1</v>
      </c>
      <c r="Z22" s="386">
        <f t="shared" si="5"/>
        <v>12</v>
      </c>
      <c r="AA22" s="387">
        <f t="shared" si="6"/>
        <v>6</v>
      </c>
      <c r="AB22" s="388">
        <f t="shared" si="7"/>
        <v>7</v>
      </c>
      <c r="AC22" s="387">
        <f t="shared" si="8"/>
        <v>6</v>
      </c>
      <c r="AD22" s="389"/>
      <c r="AE22" s="390">
        <f t="shared" si="9"/>
        <v>14</v>
      </c>
      <c r="AF22" s="391">
        <f t="shared" si="10"/>
        <v>11</v>
      </c>
      <c r="AG22" s="390">
        <f t="shared" si="11"/>
        <v>9</v>
      </c>
      <c r="AH22" s="391">
        <f t="shared" si="12"/>
        <v>9</v>
      </c>
      <c r="AI22" s="386">
        <f t="shared" si="13"/>
        <v>9</v>
      </c>
      <c r="AJ22" s="387">
        <f t="shared" si="14"/>
        <v>5</v>
      </c>
      <c r="AK22" s="390">
        <f t="shared" si="15"/>
        <v>4</v>
      </c>
      <c r="AL22" s="391">
        <f t="shared" si="16"/>
        <v>2</v>
      </c>
      <c r="AM22" s="386">
        <f t="shared" si="17"/>
        <v>23</v>
      </c>
      <c r="AN22" s="387">
        <f t="shared" si="18"/>
        <v>16</v>
      </c>
      <c r="AO22" s="390">
        <f t="shared" si="19"/>
        <v>13</v>
      </c>
      <c r="AP22" s="387">
        <f t="shared" si="20"/>
        <v>11</v>
      </c>
      <c r="AQ22" s="30"/>
    </row>
    <row r="23" spans="1:43" ht="22.5" customHeight="1" thickBot="1">
      <c r="A23" s="406"/>
      <c r="B23" s="406"/>
      <c r="C23" s="406" t="s">
        <v>19</v>
      </c>
      <c r="D23" s="86"/>
      <c r="E23" s="407">
        <v>8</v>
      </c>
      <c r="F23" s="408">
        <v>4</v>
      </c>
      <c r="G23" s="407">
        <v>8</v>
      </c>
      <c r="H23" s="393">
        <v>10</v>
      </c>
      <c r="I23" s="381">
        <v>1</v>
      </c>
      <c r="J23" s="393">
        <v>1</v>
      </c>
      <c r="K23" s="392">
        <v>2</v>
      </c>
      <c r="L23" s="393">
        <v>1</v>
      </c>
      <c r="M23" s="386">
        <f t="shared" si="1"/>
        <v>9</v>
      </c>
      <c r="N23" s="387">
        <f t="shared" si="2"/>
        <v>5</v>
      </c>
      <c r="O23" s="388">
        <f t="shared" si="3"/>
        <v>10</v>
      </c>
      <c r="P23" s="387">
        <f t="shared" si="4"/>
        <v>11</v>
      </c>
      <c r="Q23" s="389"/>
      <c r="R23" s="392">
        <v>0</v>
      </c>
      <c r="S23" s="393">
        <v>4</v>
      </c>
      <c r="T23" s="392">
        <v>5</v>
      </c>
      <c r="U23" s="393">
        <v>9</v>
      </c>
      <c r="V23" s="381">
        <v>1</v>
      </c>
      <c r="W23" s="393">
        <v>3</v>
      </c>
      <c r="X23" s="392">
        <v>3</v>
      </c>
      <c r="Y23" s="393">
        <v>5</v>
      </c>
      <c r="Z23" s="386">
        <f t="shared" si="5"/>
        <v>1</v>
      </c>
      <c r="AA23" s="387">
        <f t="shared" si="6"/>
        <v>7</v>
      </c>
      <c r="AB23" s="388">
        <f t="shared" si="7"/>
        <v>8</v>
      </c>
      <c r="AC23" s="387">
        <f t="shared" si="8"/>
        <v>14</v>
      </c>
      <c r="AD23" s="389"/>
      <c r="AE23" s="390">
        <f t="shared" si="9"/>
        <v>8</v>
      </c>
      <c r="AF23" s="391">
        <f t="shared" si="10"/>
        <v>8</v>
      </c>
      <c r="AG23" s="390">
        <f t="shared" si="11"/>
        <v>13</v>
      </c>
      <c r="AH23" s="391">
        <f t="shared" si="12"/>
        <v>19</v>
      </c>
      <c r="AI23" s="386">
        <f t="shared" si="13"/>
        <v>2</v>
      </c>
      <c r="AJ23" s="387">
        <f t="shared" si="14"/>
        <v>4</v>
      </c>
      <c r="AK23" s="390">
        <f t="shared" si="15"/>
        <v>5</v>
      </c>
      <c r="AL23" s="391">
        <f t="shared" si="16"/>
        <v>6</v>
      </c>
      <c r="AM23" s="386">
        <f t="shared" si="17"/>
        <v>10</v>
      </c>
      <c r="AN23" s="387">
        <f t="shared" si="18"/>
        <v>12</v>
      </c>
      <c r="AO23" s="409">
        <f t="shared" si="19"/>
        <v>18</v>
      </c>
      <c r="AP23" s="410">
        <f t="shared" si="20"/>
        <v>25</v>
      </c>
      <c r="AQ23" s="30"/>
    </row>
    <row r="24" spans="1:43" s="17" customFormat="1" ht="30" customHeight="1" thickBot="1" thickTop="1">
      <c r="A24" s="18" t="s">
        <v>30</v>
      </c>
      <c r="B24" s="19" t="s">
        <v>4</v>
      </c>
      <c r="C24" s="20"/>
      <c r="D24" s="21"/>
      <c r="E24" s="372">
        <v>64</v>
      </c>
      <c r="F24" s="411">
        <v>73</v>
      </c>
      <c r="G24" s="372">
        <v>73</v>
      </c>
      <c r="H24" s="411">
        <v>62</v>
      </c>
      <c r="I24" s="374">
        <v>4</v>
      </c>
      <c r="J24" s="411">
        <v>4</v>
      </c>
      <c r="K24" s="372">
        <v>2</v>
      </c>
      <c r="L24" s="411">
        <v>9</v>
      </c>
      <c r="M24" s="375">
        <f>SUM(M25:M30)</f>
        <v>68</v>
      </c>
      <c r="N24" s="373">
        <f>SUM(N25:N30)</f>
        <v>77</v>
      </c>
      <c r="O24" s="376">
        <f>SUM(O25:O30)</f>
        <v>75</v>
      </c>
      <c r="P24" s="373">
        <f>SUM(P25:P30)</f>
        <v>71</v>
      </c>
      <c r="Q24" s="377"/>
      <c r="R24" s="372">
        <v>9</v>
      </c>
      <c r="S24" s="411">
        <v>5</v>
      </c>
      <c r="T24" s="372">
        <v>11</v>
      </c>
      <c r="U24" s="411">
        <v>15</v>
      </c>
      <c r="V24" s="374">
        <v>4</v>
      </c>
      <c r="W24" s="411">
        <v>3</v>
      </c>
      <c r="X24" s="372">
        <v>6</v>
      </c>
      <c r="Y24" s="411">
        <v>3</v>
      </c>
      <c r="Z24" s="375">
        <f>SUM(Z25:Z30)</f>
        <v>13</v>
      </c>
      <c r="AA24" s="373">
        <f>SUM(AA25:AA30)</f>
        <v>8</v>
      </c>
      <c r="AB24" s="376">
        <f>SUM(AB25:AB30)</f>
        <v>17</v>
      </c>
      <c r="AC24" s="373">
        <f>SUM(AC25:AC30)</f>
        <v>18</v>
      </c>
      <c r="AD24" s="377"/>
      <c r="AE24" s="377">
        <f aca="true" t="shared" si="21" ref="AE24:AN24">SUM(AE25:AE30)</f>
        <v>73</v>
      </c>
      <c r="AF24" s="378">
        <f t="shared" si="21"/>
        <v>78</v>
      </c>
      <c r="AG24" s="377">
        <f t="shared" si="21"/>
        <v>84</v>
      </c>
      <c r="AH24" s="378">
        <f t="shared" si="21"/>
        <v>77</v>
      </c>
      <c r="AI24" s="375">
        <f t="shared" si="21"/>
        <v>8</v>
      </c>
      <c r="AJ24" s="378">
        <f t="shared" si="21"/>
        <v>7</v>
      </c>
      <c r="AK24" s="377">
        <f t="shared" si="21"/>
        <v>8</v>
      </c>
      <c r="AL24" s="378">
        <f t="shared" si="21"/>
        <v>12</v>
      </c>
      <c r="AM24" s="375">
        <f t="shared" si="21"/>
        <v>81</v>
      </c>
      <c r="AN24" s="373">
        <f t="shared" si="21"/>
        <v>85</v>
      </c>
      <c r="AO24" s="399">
        <f aca="true" t="shared" si="22" ref="AO24:AO40">AG24+AK24</f>
        <v>92</v>
      </c>
      <c r="AP24" s="398">
        <f aca="true" t="shared" si="23" ref="AP24:AP40">AH24+AL24</f>
        <v>89</v>
      </c>
      <c r="AQ24" s="412"/>
    </row>
    <row r="25" spans="2:43" ht="22.5" customHeight="1">
      <c r="B25" s="6" t="s">
        <v>13</v>
      </c>
      <c r="C25" s="6" t="s">
        <v>14</v>
      </c>
      <c r="E25" s="379">
        <v>15</v>
      </c>
      <c r="F25" s="380">
        <v>21</v>
      </c>
      <c r="G25" s="379">
        <v>24</v>
      </c>
      <c r="H25" s="380">
        <v>23</v>
      </c>
      <c r="I25" s="381">
        <v>4</v>
      </c>
      <c r="J25" s="380">
        <v>3</v>
      </c>
      <c r="K25" s="379">
        <v>0</v>
      </c>
      <c r="L25" s="380">
        <v>7</v>
      </c>
      <c r="M25" s="386">
        <f aca="true" t="shared" si="24" ref="M25:M40">E25+I25</f>
        <v>19</v>
      </c>
      <c r="N25" s="387">
        <f aca="true" t="shared" si="25" ref="N25:N40">F25+J25</f>
        <v>24</v>
      </c>
      <c r="O25" s="388">
        <f aca="true" t="shared" si="26" ref="O25:O40">G25+K25</f>
        <v>24</v>
      </c>
      <c r="P25" s="387">
        <f aca="true" t="shared" si="27" ref="P25:P40">H25+L25</f>
        <v>30</v>
      </c>
      <c r="Q25" s="389"/>
      <c r="R25" s="392">
        <v>3</v>
      </c>
      <c r="S25" s="393">
        <v>0</v>
      </c>
      <c r="T25" s="392">
        <v>3</v>
      </c>
      <c r="U25" s="393">
        <v>8</v>
      </c>
      <c r="V25" s="381">
        <v>3</v>
      </c>
      <c r="W25" s="380">
        <v>2</v>
      </c>
      <c r="X25" s="379">
        <v>2</v>
      </c>
      <c r="Y25" s="380">
        <v>2</v>
      </c>
      <c r="Z25" s="386">
        <f aca="true" t="shared" si="28" ref="Z25:Z40">R25+V25</f>
        <v>6</v>
      </c>
      <c r="AA25" s="387">
        <f aca="true" t="shared" si="29" ref="AA25:AA40">S25+W25</f>
        <v>2</v>
      </c>
      <c r="AB25" s="388">
        <f aca="true" t="shared" si="30" ref="AB25:AB40">T25+X25</f>
        <v>5</v>
      </c>
      <c r="AC25" s="387">
        <f aca="true" t="shared" si="31" ref="AC25:AC40">U25+Y25</f>
        <v>10</v>
      </c>
      <c r="AD25" s="389"/>
      <c r="AE25" s="390">
        <f aca="true" t="shared" si="32" ref="AE25:AE40">E25+R25</f>
        <v>18</v>
      </c>
      <c r="AF25" s="391">
        <f aca="true" t="shared" si="33" ref="AF25:AF40">F25+S25</f>
        <v>21</v>
      </c>
      <c r="AG25" s="390">
        <f aca="true" t="shared" si="34" ref="AG25:AG40">G25+T25</f>
        <v>27</v>
      </c>
      <c r="AH25" s="391">
        <f aca="true" t="shared" si="35" ref="AH25:AH40">H25+U25</f>
        <v>31</v>
      </c>
      <c r="AI25" s="386">
        <f aca="true" t="shared" si="36" ref="AI25:AI40">I25+V25</f>
        <v>7</v>
      </c>
      <c r="AJ25" s="387">
        <f aca="true" t="shared" si="37" ref="AJ25:AJ40">J25+W25</f>
        <v>5</v>
      </c>
      <c r="AK25" s="390">
        <f aca="true" t="shared" si="38" ref="AK25:AK40">K25+X25</f>
        <v>2</v>
      </c>
      <c r="AL25" s="391">
        <f aca="true" t="shared" si="39" ref="AL25:AL40">L25+Y25</f>
        <v>9</v>
      </c>
      <c r="AM25" s="386">
        <f aca="true" t="shared" si="40" ref="AM25:AM40">AE25+AI25</f>
        <v>25</v>
      </c>
      <c r="AN25" s="387">
        <f aca="true" t="shared" si="41" ref="AN25:AN40">AF25+AJ25</f>
        <v>26</v>
      </c>
      <c r="AO25" s="390">
        <f t="shared" si="22"/>
        <v>29</v>
      </c>
      <c r="AP25" s="387">
        <f t="shared" si="23"/>
        <v>40</v>
      </c>
      <c r="AQ25" s="30"/>
    </row>
    <row r="26" spans="3:43" ht="22.5" customHeight="1">
      <c r="C26" s="6" t="s">
        <v>15</v>
      </c>
      <c r="E26" s="379">
        <v>25</v>
      </c>
      <c r="F26" s="380">
        <v>42</v>
      </c>
      <c r="G26" s="379">
        <v>34</v>
      </c>
      <c r="H26" s="380">
        <v>29</v>
      </c>
      <c r="I26" s="381">
        <v>0</v>
      </c>
      <c r="J26" s="380">
        <v>0</v>
      </c>
      <c r="K26" s="379">
        <v>0</v>
      </c>
      <c r="L26" s="380">
        <v>0</v>
      </c>
      <c r="M26" s="386">
        <f t="shared" si="24"/>
        <v>25</v>
      </c>
      <c r="N26" s="387">
        <f t="shared" si="25"/>
        <v>42</v>
      </c>
      <c r="O26" s="388">
        <f t="shared" si="26"/>
        <v>34</v>
      </c>
      <c r="P26" s="387">
        <f t="shared" si="27"/>
        <v>29</v>
      </c>
      <c r="Q26" s="389"/>
      <c r="R26" s="392">
        <v>0</v>
      </c>
      <c r="S26" s="393">
        <v>2</v>
      </c>
      <c r="T26" s="392">
        <v>1</v>
      </c>
      <c r="U26" s="393">
        <v>2</v>
      </c>
      <c r="V26" s="381">
        <v>0</v>
      </c>
      <c r="W26" s="380">
        <v>0</v>
      </c>
      <c r="X26" s="379">
        <v>0</v>
      </c>
      <c r="Y26" s="380">
        <v>0</v>
      </c>
      <c r="Z26" s="386">
        <f t="shared" si="28"/>
        <v>0</v>
      </c>
      <c r="AA26" s="387">
        <f t="shared" si="29"/>
        <v>2</v>
      </c>
      <c r="AB26" s="388">
        <f t="shared" si="30"/>
        <v>1</v>
      </c>
      <c r="AC26" s="387">
        <f t="shared" si="31"/>
        <v>2</v>
      </c>
      <c r="AD26" s="389"/>
      <c r="AE26" s="390">
        <f t="shared" si="32"/>
        <v>25</v>
      </c>
      <c r="AF26" s="391">
        <f t="shared" si="33"/>
        <v>44</v>
      </c>
      <c r="AG26" s="390">
        <f t="shared" si="34"/>
        <v>35</v>
      </c>
      <c r="AH26" s="391">
        <f t="shared" si="35"/>
        <v>31</v>
      </c>
      <c r="AI26" s="386">
        <f t="shared" si="36"/>
        <v>0</v>
      </c>
      <c r="AJ26" s="387">
        <f t="shared" si="37"/>
        <v>0</v>
      </c>
      <c r="AK26" s="390">
        <f t="shared" si="38"/>
        <v>0</v>
      </c>
      <c r="AL26" s="391">
        <f t="shared" si="39"/>
        <v>0</v>
      </c>
      <c r="AM26" s="386">
        <f t="shared" si="40"/>
        <v>25</v>
      </c>
      <c r="AN26" s="387">
        <f t="shared" si="41"/>
        <v>44</v>
      </c>
      <c r="AO26" s="390">
        <f t="shared" si="22"/>
        <v>35</v>
      </c>
      <c r="AP26" s="387">
        <f t="shared" si="23"/>
        <v>31</v>
      </c>
      <c r="AQ26" s="30"/>
    </row>
    <row r="27" spans="3:43" ht="22.5" customHeight="1">
      <c r="C27" s="6" t="s">
        <v>16</v>
      </c>
      <c r="E27" s="379">
        <v>0</v>
      </c>
      <c r="F27" s="380">
        <v>0</v>
      </c>
      <c r="G27" s="379">
        <v>1</v>
      </c>
      <c r="H27" s="380">
        <v>0</v>
      </c>
      <c r="I27" s="381">
        <v>0</v>
      </c>
      <c r="J27" s="380">
        <v>0</v>
      </c>
      <c r="K27" s="379">
        <v>0</v>
      </c>
      <c r="L27" s="380">
        <v>1</v>
      </c>
      <c r="M27" s="386">
        <f t="shared" si="24"/>
        <v>0</v>
      </c>
      <c r="N27" s="387">
        <f t="shared" si="25"/>
        <v>0</v>
      </c>
      <c r="O27" s="388">
        <f t="shared" si="26"/>
        <v>1</v>
      </c>
      <c r="P27" s="387">
        <f t="shared" si="27"/>
        <v>1</v>
      </c>
      <c r="Q27" s="389"/>
      <c r="R27" s="392">
        <v>0</v>
      </c>
      <c r="S27" s="393">
        <v>1</v>
      </c>
      <c r="T27" s="392">
        <v>0</v>
      </c>
      <c r="U27" s="393">
        <v>3</v>
      </c>
      <c r="V27" s="381">
        <v>0</v>
      </c>
      <c r="W27" s="380">
        <v>0</v>
      </c>
      <c r="X27" s="379">
        <v>0</v>
      </c>
      <c r="Y27" s="380">
        <v>0</v>
      </c>
      <c r="Z27" s="386">
        <f t="shared" si="28"/>
        <v>0</v>
      </c>
      <c r="AA27" s="387">
        <f t="shared" si="29"/>
        <v>1</v>
      </c>
      <c r="AB27" s="388">
        <f t="shared" si="30"/>
        <v>0</v>
      </c>
      <c r="AC27" s="387">
        <f t="shared" si="31"/>
        <v>3</v>
      </c>
      <c r="AD27" s="389"/>
      <c r="AE27" s="390">
        <f t="shared" si="32"/>
        <v>0</v>
      </c>
      <c r="AF27" s="391">
        <f t="shared" si="33"/>
        <v>1</v>
      </c>
      <c r="AG27" s="390">
        <f t="shared" si="34"/>
        <v>1</v>
      </c>
      <c r="AH27" s="391">
        <f t="shared" si="35"/>
        <v>3</v>
      </c>
      <c r="AI27" s="386">
        <f t="shared" si="36"/>
        <v>0</v>
      </c>
      <c r="AJ27" s="387">
        <f t="shared" si="37"/>
        <v>0</v>
      </c>
      <c r="AK27" s="390">
        <f t="shared" si="38"/>
        <v>0</v>
      </c>
      <c r="AL27" s="391">
        <f t="shared" si="39"/>
        <v>1</v>
      </c>
      <c r="AM27" s="386">
        <f t="shared" si="40"/>
        <v>0</v>
      </c>
      <c r="AN27" s="387">
        <f t="shared" si="41"/>
        <v>1</v>
      </c>
      <c r="AO27" s="390">
        <f t="shared" si="22"/>
        <v>1</v>
      </c>
      <c r="AP27" s="387">
        <f t="shared" si="23"/>
        <v>4</v>
      </c>
      <c r="AQ27" s="30"/>
    </row>
    <row r="28" spans="3:43" ht="22.5" customHeight="1">
      <c r="C28" s="6" t="s">
        <v>17</v>
      </c>
      <c r="E28" s="379">
        <v>0</v>
      </c>
      <c r="F28" s="380">
        <v>0</v>
      </c>
      <c r="G28" s="379">
        <v>0</v>
      </c>
      <c r="H28" s="380">
        <v>0</v>
      </c>
      <c r="I28" s="381">
        <v>0</v>
      </c>
      <c r="J28" s="380">
        <v>0</v>
      </c>
      <c r="K28" s="379">
        <v>0</v>
      </c>
      <c r="L28" s="380">
        <v>0</v>
      </c>
      <c r="M28" s="386">
        <f t="shared" si="24"/>
        <v>0</v>
      </c>
      <c r="N28" s="387">
        <f t="shared" si="25"/>
        <v>0</v>
      </c>
      <c r="O28" s="388">
        <f t="shared" si="26"/>
        <v>0</v>
      </c>
      <c r="P28" s="387">
        <f t="shared" si="27"/>
        <v>0</v>
      </c>
      <c r="Q28" s="389"/>
      <c r="R28" s="392">
        <v>0</v>
      </c>
      <c r="S28" s="393">
        <v>0</v>
      </c>
      <c r="T28" s="392">
        <v>0</v>
      </c>
      <c r="U28" s="393">
        <v>0</v>
      </c>
      <c r="V28" s="381">
        <v>0</v>
      </c>
      <c r="W28" s="380">
        <v>0</v>
      </c>
      <c r="X28" s="379">
        <v>0</v>
      </c>
      <c r="Y28" s="380">
        <v>0</v>
      </c>
      <c r="Z28" s="386">
        <f t="shared" si="28"/>
        <v>0</v>
      </c>
      <c r="AA28" s="387">
        <f t="shared" si="29"/>
        <v>0</v>
      </c>
      <c r="AB28" s="388">
        <f t="shared" si="30"/>
        <v>0</v>
      </c>
      <c r="AC28" s="387">
        <f t="shared" si="31"/>
        <v>0</v>
      </c>
      <c r="AD28" s="389"/>
      <c r="AE28" s="390">
        <f t="shared" si="32"/>
        <v>0</v>
      </c>
      <c r="AF28" s="391">
        <f t="shared" si="33"/>
        <v>0</v>
      </c>
      <c r="AG28" s="390">
        <f t="shared" si="34"/>
        <v>0</v>
      </c>
      <c r="AH28" s="391">
        <f t="shared" si="35"/>
        <v>0</v>
      </c>
      <c r="AI28" s="386">
        <f t="shared" si="36"/>
        <v>0</v>
      </c>
      <c r="AJ28" s="387">
        <f t="shared" si="37"/>
        <v>0</v>
      </c>
      <c r="AK28" s="390">
        <f t="shared" si="38"/>
        <v>0</v>
      </c>
      <c r="AL28" s="391">
        <f t="shared" si="39"/>
        <v>0</v>
      </c>
      <c r="AM28" s="386">
        <f t="shared" si="40"/>
        <v>0</v>
      </c>
      <c r="AN28" s="387">
        <f t="shared" si="41"/>
        <v>0</v>
      </c>
      <c r="AO28" s="390">
        <f t="shared" si="22"/>
        <v>0</v>
      </c>
      <c r="AP28" s="387">
        <f t="shared" si="23"/>
        <v>0</v>
      </c>
      <c r="AQ28" s="30"/>
    </row>
    <row r="29" spans="3:43" ht="22.5" customHeight="1">
      <c r="C29" s="6" t="s">
        <v>18</v>
      </c>
      <c r="E29" s="379">
        <v>5</v>
      </c>
      <c r="F29" s="380">
        <v>2</v>
      </c>
      <c r="G29" s="379">
        <v>2</v>
      </c>
      <c r="H29" s="380">
        <v>0</v>
      </c>
      <c r="I29" s="381">
        <v>0</v>
      </c>
      <c r="J29" s="380">
        <v>0</v>
      </c>
      <c r="K29" s="379">
        <v>0</v>
      </c>
      <c r="L29" s="380">
        <v>0</v>
      </c>
      <c r="M29" s="386">
        <f t="shared" si="24"/>
        <v>5</v>
      </c>
      <c r="N29" s="387">
        <f t="shared" si="25"/>
        <v>2</v>
      </c>
      <c r="O29" s="388">
        <f t="shared" si="26"/>
        <v>2</v>
      </c>
      <c r="P29" s="387">
        <f t="shared" si="27"/>
        <v>0</v>
      </c>
      <c r="Q29" s="389"/>
      <c r="R29" s="392">
        <v>3</v>
      </c>
      <c r="S29" s="393">
        <v>0</v>
      </c>
      <c r="T29" s="392">
        <v>0</v>
      </c>
      <c r="U29" s="393">
        <v>0</v>
      </c>
      <c r="V29" s="381">
        <v>0</v>
      </c>
      <c r="W29" s="380">
        <v>0</v>
      </c>
      <c r="X29" s="379">
        <v>0</v>
      </c>
      <c r="Y29" s="380">
        <v>0</v>
      </c>
      <c r="Z29" s="386">
        <f t="shared" si="28"/>
        <v>3</v>
      </c>
      <c r="AA29" s="387">
        <f t="shared" si="29"/>
        <v>0</v>
      </c>
      <c r="AB29" s="388">
        <f t="shared" si="30"/>
        <v>0</v>
      </c>
      <c r="AC29" s="387">
        <f t="shared" si="31"/>
        <v>0</v>
      </c>
      <c r="AD29" s="389"/>
      <c r="AE29" s="390">
        <f t="shared" si="32"/>
        <v>8</v>
      </c>
      <c r="AF29" s="391">
        <f t="shared" si="33"/>
        <v>2</v>
      </c>
      <c r="AG29" s="390">
        <f t="shared" si="34"/>
        <v>2</v>
      </c>
      <c r="AH29" s="391">
        <f t="shared" si="35"/>
        <v>0</v>
      </c>
      <c r="AI29" s="386">
        <f t="shared" si="36"/>
        <v>0</v>
      </c>
      <c r="AJ29" s="387">
        <f t="shared" si="37"/>
        <v>0</v>
      </c>
      <c r="AK29" s="390">
        <f t="shared" si="38"/>
        <v>0</v>
      </c>
      <c r="AL29" s="391">
        <f t="shared" si="39"/>
        <v>0</v>
      </c>
      <c r="AM29" s="386">
        <f t="shared" si="40"/>
        <v>8</v>
      </c>
      <c r="AN29" s="387">
        <f t="shared" si="41"/>
        <v>2</v>
      </c>
      <c r="AO29" s="390">
        <f t="shared" si="22"/>
        <v>2</v>
      </c>
      <c r="AP29" s="387">
        <f t="shared" si="23"/>
        <v>0</v>
      </c>
      <c r="AQ29" s="30"/>
    </row>
    <row r="30" spans="2:43" ht="22.5" customHeight="1" thickBot="1">
      <c r="B30" s="33"/>
      <c r="C30" s="33" t="s">
        <v>19</v>
      </c>
      <c r="D30" s="34"/>
      <c r="E30" s="394">
        <v>19</v>
      </c>
      <c r="F30" s="395">
        <v>8</v>
      </c>
      <c r="G30" s="394">
        <v>12</v>
      </c>
      <c r="H30" s="395">
        <v>10</v>
      </c>
      <c r="I30" s="396">
        <v>0</v>
      </c>
      <c r="J30" s="395">
        <v>1</v>
      </c>
      <c r="K30" s="394">
        <v>2</v>
      </c>
      <c r="L30" s="395">
        <v>1</v>
      </c>
      <c r="M30" s="397">
        <f t="shared" si="24"/>
        <v>19</v>
      </c>
      <c r="N30" s="398">
        <f t="shared" si="25"/>
        <v>9</v>
      </c>
      <c r="O30" s="401">
        <f t="shared" si="26"/>
        <v>14</v>
      </c>
      <c r="P30" s="398">
        <f t="shared" si="27"/>
        <v>11</v>
      </c>
      <c r="Q30" s="400"/>
      <c r="R30" s="394">
        <v>3</v>
      </c>
      <c r="S30" s="395">
        <v>2</v>
      </c>
      <c r="T30" s="394">
        <v>7</v>
      </c>
      <c r="U30" s="395">
        <v>2</v>
      </c>
      <c r="V30" s="396">
        <v>1</v>
      </c>
      <c r="W30" s="395">
        <v>1</v>
      </c>
      <c r="X30" s="394">
        <v>4</v>
      </c>
      <c r="Y30" s="395">
        <v>1</v>
      </c>
      <c r="Z30" s="397">
        <f t="shared" si="28"/>
        <v>4</v>
      </c>
      <c r="AA30" s="398">
        <f t="shared" si="29"/>
        <v>3</v>
      </c>
      <c r="AB30" s="401">
        <f t="shared" si="30"/>
        <v>11</v>
      </c>
      <c r="AC30" s="398">
        <f t="shared" si="31"/>
        <v>3</v>
      </c>
      <c r="AD30" s="400"/>
      <c r="AE30" s="399">
        <f t="shared" si="32"/>
        <v>22</v>
      </c>
      <c r="AF30" s="402">
        <f t="shared" si="33"/>
        <v>10</v>
      </c>
      <c r="AG30" s="399">
        <f t="shared" si="34"/>
        <v>19</v>
      </c>
      <c r="AH30" s="402">
        <f t="shared" si="35"/>
        <v>12</v>
      </c>
      <c r="AI30" s="397">
        <f t="shared" si="36"/>
        <v>1</v>
      </c>
      <c r="AJ30" s="398">
        <f t="shared" si="37"/>
        <v>2</v>
      </c>
      <c r="AK30" s="399">
        <f t="shared" si="38"/>
        <v>6</v>
      </c>
      <c r="AL30" s="402">
        <f t="shared" si="39"/>
        <v>2</v>
      </c>
      <c r="AM30" s="397">
        <f t="shared" si="40"/>
        <v>23</v>
      </c>
      <c r="AN30" s="398">
        <f t="shared" si="41"/>
        <v>12</v>
      </c>
      <c r="AO30" s="399">
        <f t="shared" si="22"/>
        <v>25</v>
      </c>
      <c r="AP30" s="398">
        <f t="shared" si="23"/>
        <v>14</v>
      </c>
      <c r="AQ30" s="30"/>
    </row>
    <row r="31" spans="2:43" ht="22.5" customHeight="1">
      <c r="B31" s="6" t="s">
        <v>20</v>
      </c>
      <c r="C31" s="6" t="s">
        <v>21</v>
      </c>
      <c r="E31" s="403">
        <v>0</v>
      </c>
      <c r="F31" s="404">
        <v>0</v>
      </c>
      <c r="G31" s="403">
        <v>0</v>
      </c>
      <c r="H31" s="404">
        <v>0</v>
      </c>
      <c r="I31" s="405">
        <v>0</v>
      </c>
      <c r="J31" s="404">
        <v>0</v>
      </c>
      <c r="K31" s="403">
        <v>0</v>
      </c>
      <c r="L31" s="404">
        <v>0</v>
      </c>
      <c r="M31" s="386">
        <f t="shared" si="24"/>
        <v>0</v>
      </c>
      <c r="N31" s="387">
        <f t="shared" si="25"/>
        <v>0</v>
      </c>
      <c r="O31" s="388">
        <f t="shared" si="26"/>
        <v>0</v>
      </c>
      <c r="P31" s="387">
        <f t="shared" si="27"/>
        <v>0</v>
      </c>
      <c r="Q31" s="389"/>
      <c r="R31" s="403">
        <v>0</v>
      </c>
      <c r="S31" s="404">
        <v>0</v>
      </c>
      <c r="T31" s="403">
        <v>0</v>
      </c>
      <c r="U31" s="404">
        <v>0</v>
      </c>
      <c r="V31" s="405">
        <v>0</v>
      </c>
      <c r="W31" s="404">
        <v>0</v>
      </c>
      <c r="X31" s="403">
        <v>0</v>
      </c>
      <c r="Y31" s="404">
        <v>0</v>
      </c>
      <c r="Z31" s="386">
        <f t="shared" si="28"/>
        <v>0</v>
      </c>
      <c r="AA31" s="387">
        <f t="shared" si="29"/>
        <v>0</v>
      </c>
      <c r="AB31" s="388">
        <f t="shared" si="30"/>
        <v>0</v>
      </c>
      <c r="AC31" s="387">
        <f t="shared" si="31"/>
        <v>0</v>
      </c>
      <c r="AD31" s="389"/>
      <c r="AE31" s="390">
        <f t="shared" si="32"/>
        <v>0</v>
      </c>
      <c r="AF31" s="391">
        <f t="shared" si="33"/>
        <v>0</v>
      </c>
      <c r="AG31" s="390">
        <f t="shared" si="34"/>
        <v>0</v>
      </c>
      <c r="AH31" s="391">
        <f t="shared" si="35"/>
        <v>0</v>
      </c>
      <c r="AI31" s="386">
        <f t="shared" si="36"/>
        <v>0</v>
      </c>
      <c r="AJ31" s="387">
        <f t="shared" si="37"/>
        <v>0</v>
      </c>
      <c r="AK31" s="390">
        <f t="shared" si="38"/>
        <v>0</v>
      </c>
      <c r="AL31" s="391">
        <f t="shared" si="39"/>
        <v>0</v>
      </c>
      <c r="AM31" s="386">
        <f t="shared" si="40"/>
        <v>0</v>
      </c>
      <c r="AN31" s="387">
        <f t="shared" si="41"/>
        <v>0</v>
      </c>
      <c r="AO31" s="390">
        <f t="shared" si="22"/>
        <v>0</v>
      </c>
      <c r="AP31" s="387">
        <f t="shared" si="23"/>
        <v>0</v>
      </c>
      <c r="AQ31" s="30"/>
    </row>
    <row r="32" spans="3:43" ht="22.5" customHeight="1">
      <c r="C32" s="6" t="s">
        <v>22</v>
      </c>
      <c r="E32" s="403">
        <v>0</v>
      </c>
      <c r="F32" s="404">
        <v>0</v>
      </c>
      <c r="G32" s="403">
        <v>0</v>
      </c>
      <c r="H32" s="404">
        <v>0</v>
      </c>
      <c r="I32" s="405">
        <v>0</v>
      </c>
      <c r="J32" s="404">
        <v>0</v>
      </c>
      <c r="K32" s="403">
        <v>0</v>
      </c>
      <c r="L32" s="404">
        <v>0</v>
      </c>
      <c r="M32" s="386">
        <f t="shared" si="24"/>
        <v>0</v>
      </c>
      <c r="N32" s="387">
        <f t="shared" si="25"/>
        <v>0</v>
      </c>
      <c r="O32" s="388">
        <f t="shared" si="26"/>
        <v>0</v>
      </c>
      <c r="P32" s="387">
        <f t="shared" si="27"/>
        <v>0</v>
      </c>
      <c r="Q32" s="389"/>
      <c r="R32" s="403">
        <v>0</v>
      </c>
      <c r="S32" s="404">
        <v>0</v>
      </c>
      <c r="T32" s="403">
        <v>0</v>
      </c>
      <c r="U32" s="404">
        <v>0</v>
      </c>
      <c r="V32" s="405">
        <v>0</v>
      </c>
      <c r="W32" s="404">
        <v>0</v>
      </c>
      <c r="X32" s="403">
        <v>0</v>
      </c>
      <c r="Y32" s="404">
        <v>0</v>
      </c>
      <c r="Z32" s="386">
        <f t="shared" si="28"/>
        <v>0</v>
      </c>
      <c r="AA32" s="387">
        <f t="shared" si="29"/>
        <v>0</v>
      </c>
      <c r="AB32" s="388">
        <f t="shared" si="30"/>
        <v>0</v>
      </c>
      <c r="AC32" s="387">
        <f t="shared" si="31"/>
        <v>0</v>
      </c>
      <c r="AD32" s="389"/>
      <c r="AE32" s="390">
        <f t="shared" si="32"/>
        <v>0</v>
      </c>
      <c r="AF32" s="391">
        <f t="shared" si="33"/>
        <v>0</v>
      </c>
      <c r="AG32" s="390">
        <f t="shared" si="34"/>
        <v>0</v>
      </c>
      <c r="AH32" s="391">
        <f t="shared" si="35"/>
        <v>0</v>
      </c>
      <c r="AI32" s="386">
        <f t="shared" si="36"/>
        <v>0</v>
      </c>
      <c r="AJ32" s="387">
        <f t="shared" si="37"/>
        <v>0</v>
      </c>
      <c r="AK32" s="390">
        <f t="shared" si="38"/>
        <v>0</v>
      </c>
      <c r="AL32" s="391">
        <f t="shared" si="39"/>
        <v>0</v>
      </c>
      <c r="AM32" s="386">
        <f t="shared" si="40"/>
        <v>0</v>
      </c>
      <c r="AN32" s="387">
        <f t="shared" si="41"/>
        <v>0</v>
      </c>
      <c r="AO32" s="390">
        <f t="shared" si="22"/>
        <v>0</v>
      </c>
      <c r="AP32" s="387">
        <f t="shared" si="23"/>
        <v>0</v>
      </c>
      <c r="AQ32" s="30"/>
    </row>
    <row r="33" spans="3:43" ht="22.5" customHeight="1">
      <c r="C33" s="6" t="s">
        <v>23</v>
      </c>
      <c r="E33" s="379">
        <v>6</v>
      </c>
      <c r="F33" s="380">
        <v>6</v>
      </c>
      <c r="G33" s="379">
        <v>9</v>
      </c>
      <c r="H33" s="380">
        <v>4</v>
      </c>
      <c r="I33" s="381">
        <v>1</v>
      </c>
      <c r="J33" s="380">
        <v>0</v>
      </c>
      <c r="K33" s="379">
        <v>0</v>
      </c>
      <c r="L33" s="380">
        <v>2</v>
      </c>
      <c r="M33" s="386">
        <f t="shared" si="24"/>
        <v>7</v>
      </c>
      <c r="N33" s="387">
        <f t="shared" si="25"/>
        <v>6</v>
      </c>
      <c r="O33" s="388">
        <f t="shared" si="26"/>
        <v>9</v>
      </c>
      <c r="P33" s="387">
        <f t="shared" si="27"/>
        <v>6</v>
      </c>
      <c r="Q33" s="389"/>
      <c r="R33" s="392">
        <v>3</v>
      </c>
      <c r="S33" s="393">
        <v>1</v>
      </c>
      <c r="T33" s="392">
        <v>0</v>
      </c>
      <c r="U33" s="393">
        <v>5</v>
      </c>
      <c r="V33" s="381">
        <v>1</v>
      </c>
      <c r="W33" s="380">
        <v>2</v>
      </c>
      <c r="X33" s="379">
        <v>0</v>
      </c>
      <c r="Y33" s="380">
        <v>0</v>
      </c>
      <c r="Z33" s="386">
        <f t="shared" si="28"/>
        <v>4</v>
      </c>
      <c r="AA33" s="387">
        <f t="shared" si="29"/>
        <v>3</v>
      </c>
      <c r="AB33" s="388">
        <f t="shared" si="30"/>
        <v>0</v>
      </c>
      <c r="AC33" s="387">
        <f t="shared" si="31"/>
        <v>5</v>
      </c>
      <c r="AD33" s="389"/>
      <c r="AE33" s="390">
        <f t="shared" si="32"/>
        <v>9</v>
      </c>
      <c r="AF33" s="391">
        <f t="shared" si="33"/>
        <v>7</v>
      </c>
      <c r="AG33" s="390">
        <f t="shared" si="34"/>
        <v>9</v>
      </c>
      <c r="AH33" s="391">
        <f t="shared" si="35"/>
        <v>9</v>
      </c>
      <c r="AI33" s="386">
        <f t="shared" si="36"/>
        <v>2</v>
      </c>
      <c r="AJ33" s="387">
        <f t="shared" si="37"/>
        <v>2</v>
      </c>
      <c r="AK33" s="390">
        <f t="shared" si="38"/>
        <v>0</v>
      </c>
      <c r="AL33" s="391">
        <f t="shared" si="39"/>
        <v>2</v>
      </c>
      <c r="AM33" s="386">
        <f t="shared" si="40"/>
        <v>11</v>
      </c>
      <c r="AN33" s="387">
        <f t="shared" si="41"/>
        <v>9</v>
      </c>
      <c r="AO33" s="390">
        <f t="shared" si="22"/>
        <v>9</v>
      </c>
      <c r="AP33" s="387">
        <f t="shared" si="23"/>
        <v>11</v>
      </c>
      <c r="AQ33" s="30"/>
    </row>
    <row r="34" spans="3:43" ht="22.5" customHeight="1">
      <c r="C34" s="6" t="s">
        <v>24</v>
      </c>
      <c r="E34" s="379">
        <v>20</v>
      </c>
      <c r="F34" s="380">
        <v>28</v>
      </c>
      <c r="G34" s="379">
        <v>23</v>
      </c>
      <c r="H34" s="380">
        <v>28</v>
      </c>
      <c r="I34" s="381">
        <v>2</v>
      </c>
      <c r="J34" s="380">
        <v>1</v>
      </c>
      <c r="K34" s="379">
        <v>0</v>
      </c>
      <c r="L34" s="380">
        <v>4</v>
      </c>
      <c r="M34" s="386">
        <f t="shared" si="24"/>
        <v>22</v>
      </c>
      <c r="N34" s="387">
        <f t="shared" si="25"/>
        <v>29</v>
      </c>
      <c r="O34" s="388">
        <f t="shared" si="26"/>
        <v>23</v>
      </c>
      <c r="P34" s="387">
        <f t="shared" si="27"/>
        <v>32</v>
      </c>
      <c r="Q34" s="389"/>
      <c r="R34" s="392">
        <v>3</v>
      </c>
      <c r="S34" s="393">
        <v>2</v>
      </c>
      <c r="T34" s="392">
        <v>3</v>
      </c>
      <c r="U34" s="393">
        <v>6</v>
      </c>
      <c r="V34" s="381">
        <v>2</v>
      </c>
      <c r="W34" s="380">
        <v>0</v>
      </c>
      <c r="X34" s="379">
        <v>5</v>
      </c>
      <c r="Y34" s="380">
        <v>1</v>
      </c>
      <c r="Z34" s="386">
        <f t="shared" si="28"/>
        <v>5</v>
      </c>
      <c r="AA34" s="387">
        <f t="shared" si="29"/>
        <v>2</v>
      </c>
      <c r="AB34" s="388">
        <f t="shared" si="30"/>
        <v>8</v>
      </c>
      <c r="AC34" s="387">
        <f t="shared" si="31"/>
        <v>7</v>
      </c>
      <c r="AD34" s="389"/>
      <c r="AE34" s="390">
        <f t="shared" si="32"/>
        <v>23</v>
      </c>
      <c r="AF34" s="391">
        <f t="shared" si="33"/>
        <v>30</v>
      </c>
      <c r="AG34" s="390">
        <f t="shared" si="34"/>
        <v>26</v>
      </c>
      <c r="AH34" s="391">
        <f t="shared" si="35"/>
        <v>34</v>
      </c>
      <c r="AI34" s="386">
        <f t="shared" si="36"/>
        <v>4</v>
      </c>
      <c r="AJ34" s="387">
        <f t="shared" si="37"/>
        <v>1</v>
      </c>
      <c r="AK34" s="390">
        <f t="shared" si="38"/>
        <v>5</v>
      </c>
      <c r="AL34" s="391">
        <f t="shared" si="39"/>
        <v>5</v>
      </c>
      <c r="AM34" s="386">
        <f t="shared" si="40"/>
        <v>27</v>
      </c>
      <c r="AN34" s="387">
        <f t="shared" si="41"/>
        <v>31</v>
      </c>
      <c r="AO34" s="390">
        <f t="shared" si="22"/>
        <v>31</v>
      </c>
      <c r="AP34" s="387">
        <f t="shared" si="23"/>
        <v>39</v>
      </c>
      <c r="AQ34" s="30"/>
    </row>
    <row r="35" spans="3:43" ht="22.5" customHeight="1">
      <c r="C35" s="6" t="s">
        <v>25</v>
      </c>
      <c r="E35" s="379">
        <v>14</v>
      </c>
      <c r="F35" s="380">
        <v>8</v>
      </c>
      <c r="G35" s="379">
        <v>23</v>
      </c>
      <c r="H35" s="380">
        <v>14</v>
      </c>
      <c r="I35" s="381">
        <v>1</v>
      </c>
      <c r="J35" s="380">
        <v>0</v>
      </c>
      <c r="K35" s="379">
        <v>1</v>
      </c>
      <c r="L35" s="380">
        <v>2</v>
      </c>
      <c r="M35" s="386">
        <f t="shared" si="24"/>
        <v>15</v>
      </c>
      <c r="N35" s="387">
        <f t="shared" si="25"/>
        <v>8</v>
      </c>
      <c r="O35" s="388">
        <f t="shared" si="26"/>
        <v>24</v>
      </c>
      <c r="P35" s="387">
        <f t="shared" si="27"/>
        <v>16</v>
      </c>
      <c r="Q35" s="389"/>
      <c r="R35" s="392">
        <v>2</v>
      </c>
      <c r="S35" s="393">
        <v>1</v>
      </c>
      <c r="T35" s="392">
        <v>5</v>
      </c>
      <c r="U35" s="393">
        <v>3</v>
      </c>
      <c r="V35" s="381">
        <v>1</v>
      </c>
      <c r="W35" s="380">
        <v>1</v>
      </c>
      <c r="X35" s="379">
        <v>1</v>
      </c>
      <c r="Y35" s="380">
        <v>1</v>
      </c>
      <c r="Z35" s="386">
        <f t="shared" si="28"/>
        <v>3</v>
      </c>
      <c r="AA35" s="387">
        <f t="shared" si="29"/>
        <v>2</v>
      </c>
      <c r="AB35" s="388">
        <f t="shared" si="30"/>
        <v>6</v>
      </c>
      <c r="AC35" s="387">
        <f t="shared" si="31"/>
        <v>4</v>
      </c>
      <c r="AD35" s="389"/>
      <c r="AE35" s="390">
        <f t="shared" si="32"/>
        <v>16</v>
      </c>
      <c r="AF35" s="391">
        <f t="shared" si="33"/>
        <v>9</v>
      </c>
      <c r="AG35" s="390">
        <f t="shared" si="34"/>
        <v>28</v>
      </c>
      <c r="AH35" s="391">
        <f t="shared" si="35"/>
        <v>17</v>
      </c>
      <c r="AI35" s="386">
        <f t="shared" si="36"/>
        <v>2</v>
      </c>
      <c r="AJ35" s="387">
        <f t="shared" si="37"/>
        <v>1</v>
      </c>
      <c r="AK35" s="390">
        <f t="shared" si="38"/>
        <v>2</v>
      </c>
      <c r="AL35" s="391">
        <f t="shared" si="39"/>
        <v>3</v>
      </c>
      <c r="AM35" s="386">
        <f t="shared" si="40"/>
        <v>18</v>
      </c>
      <c r="AN35" s="387">
        <f t="shared" si="41"/>
        <v>10</v>
      </c>
      <c r="AO35" s="390">
        <f t="shared" si="22"/>
        <v>30</v>
      </c>
      <c r="AP35" s="387">
        <f t="shared" si="23"/>
        <v>20</v>
      </c>
      <c r="AQ35" s="30"/>
    </row>
    <row r="36" spans="3:43" ht="22.5" customHeight="1">
      <c r="C36" s="6" t="s">
        <v>26</v>
      </c>
      <c r="E36" s="379">
        <v>24</v>
      </c>
      <c r="F36" s="380">
        <v>31</v>
      </c>
      <c r="G36" s="379">
        <v>18</v>
      </c>
      <c r="H36" s="380">
        <v>16</v>
      </c>
      <c r="I36" s="381">
        <v>0</v>
      </c>
      <c r="J36" s="380">
        <v>3</v>
      </c>
      <c r="K36" s="379">
        <v>1</v>
      </c>
      <c r="L36" s="380">
        <v>1</v>
      </c>
      <c r="M36" s="386">
        <f t="shared" si="24"/>
        <v>24</v>
      </c>
      <c r="N36" s="387">
        <f t="shared" si="25"/>
        <v>34</v>
      </c>
      <c r="O36" s="388">
        <f t="shared" si="26"/>
        <v>19</v>
      </c>
      <c r="P36" s="387">
        <f t="shared" si="27"/>
        <v>17</v>
      </c>
      <c r="Q36" s="389"/>
      <c r="R36" s="392">
        <v>1</v>
      </c>
      <c r="S36" s="393">
        <v>1</v>
      </c>
      <c r="T36" s="392">
        <v>3</v>
      </c>
      <c r="U36" s="393">
        <v>1</v>
      </c>
      <c r="V36" s="381">
        <v>0</v>
      </c>
      <c r="W36" s="380">
        <v>0</v>
      </c>
      <c r="X36" s="379">
        <v>0</v>
      </c>
      <c r="Y36" s="380">
        <v>1</v>
      </c>
      <c r="Z36" s="386">
        <f t="shared" si="28"/>
        <v>1</v>
      </c>
      <c r="AA36" s="387">
        <f t="shared" si="29"/>
        <v>1</v>
      </c>
      <c r="AB36" s="388">
        <f t="shared" si="30"/>
        <v>3</v>
      </c>
      <c r="AC36" s="387">
        <f t="shared" si="31"/>
        <v>2</v>
      </c>
      <c r="AD36" s="389"/>
      <c r="AE36" s="390">
        <f t="shared" si="32"/>
        <v>25</v>
      </c>
      <c r="AF36" s="391">
        <f t="shared" si="33"/>
        <v>32</v>
      </c>
      <c r="AG36" s="390">
        <f t="shared" si="34"/>
        <v>21</v>
      </c>
      <c r="AH36" s="391">
        <f t="shared" si="35"/>
        <v>17</v>
      </c>
      <c r="AI36" s="386">
        <f t="shared" si="36"/>
        <v>0</v>
      </c>
      <c r="AJ36" s="387">
        <f t="shared" si="37"/>
        <v>3</v>
      </c>
      <c r="AK36" s="390">
        <f t="shared" si="38"/>
        <v>1</v>
      </c>
      <c r="AL36" s="391">
        <f t="shared" si="39"/>
        <v>2</v>
      </c>
      <c r="AM36" s="386">
        <f t="shared" si="40"/>
        <v>25</v>
      </c>
      <c r="AN36" s="387">
        <f t="shared" si="41"/>
        <v>35</v>
      </c>
      <c r="AO36" s="390">
        <f t="shared" si="22"/>
        <v>22</v>
      </c>
      <c r="AP36" s="387">
        <f t="shared" si="23"/>
        <v>19</v>
      </c>
      <c r="AQ36" s="30"/>
    </row>
    <row r="37" spans="2:43" ht="22.5" customHeight="1" thickBot="1">
      <c r="B37" s="33"/>
      <c r="C37" s="33" t="s">
        <v>19</v>
      </c>
      <c r="D37" s="34"/>
      <c r="E37" s="394">
        <v>0</v>
      </c>
      <c r="F37" s="395">
        <v>0</v>
      </c>
      <c r="G37" s="394">
        <v>0</v>
      </c>
      <c r="H37" s="395">
        <v>0</v>
      </c>
      <c r="I37" s="396">
        <v>0</v>
      </c>
      <c r="J37" s="395">
        <v>0</v>
      </c>
      <c r="K37" s="394">
        <v>0</v>
      </c>
      <c r="L37" s="395">
        <v>0</v>
      </c>
      <c r="M37" s="397">
        <f t="shared" si="24"/>
        <v>0</v>
      </c>
      <c r="N37" s="398">
        <f t="shared" si="25"/>
        <v>0</v>
      </c>
      <c r="O37" s="401">
        <f t="shared" si="26"/>
        <v>0</v>
      </c>
      <c r="P37" s="398">
        <f t="shared" si="27"/>
        <v>0</v>
      </c>
      <c r="Q37" s="400"/>
      <c r="R37" s="394">
        <v>0</v>
      </c>
      <c r="S37" s="395">
        <v>0</v>
      </c>
      <c r="T37" s="394">
        <v>0</v>
      </c>
      <c r="U37" s="395">
        <v>0</v>
      </c>
      <c r="V37" s="396">
        <v>0</v>
      </c>
      <c r="W37" s="395">
        <v>0</v>
      </c>
      <c r="X37" s="394">
        <v>0</v>
      </c>
      <c r="Y37" s="395">
        <v>0</v>
      </c>
      <c r="Z37" s="397">
        <f t="shared" si="28"/>
        <v>0</v>
      </c>
      <c r="AA37" s="398">
        <f t="shared" si="29"/>
        <v>0</v>
      </c>
      <c r="AB37" s="401">
        <f t="shared" si="30"/>
        <v>0</v>
      </c>
      <c r="AC37" s="398">
        <f t="shared" si="31"/>
        <v>0</v>
      </c>
      <c r="AD37" s="400"/>
      <c r="AE37" s="399">
        <f t="shared" si="32"/>
        <v>0</v>
      </c>
      <c r="AF37" s="402">
        <f t="shared" si="33"/>
        <v>0</v>
      </c>
      <c r="AG37" s="399">
        <f t="shared" si="34"/>
        <v>0</v>
      </c>
      <c r="AH37" s="402">
        <f t="shared" si="35"/>
        <v>0</v>
      </c>
      <c r="AI37" s="397">
        <f t="shared" si="36"/>
        <v>0</v>
      </c>
      <c r="AJ37" s="398">
        <f t="shared" si="37"/>
        <v>0</v>
      </c>
      <c r="AK37" s="399">
        <f t="shared" si="38"/>
        <v>0</v>
      </c>
      <c r="AL37" s="402">
        <f t="shared" si="39"/>
        <v>0</v>
      </c>
      <c r="AM37" s="397">
        <f t="shared" si="40"/>
        <v>0</v>
      </c>
      <c r="AN37" s="398">
        <f t="shared" si="41"/>
        <v>0</v>
      </c>
      <c r="AO37" s="399">
        <f t="shared" si="22"/>
        <v>0</v>
      </c>
      <c r="AP37" s="398">
        <f t="shared" si="23"/>
        <v>0</v>
      </c>
      <c r="AQ37" s="30"/>
    </row>
    <row r="38" spans="2:43" ht="22.5" customHeight="1">
      <c r="B38" s="6" t="s">
        <v>27</v>
      </c>
      <c r="C38" s="6" t="s">
        <v>28</v>
      </c>
      <c r="E38" s="403">
        <v>56</v>
      </c>
      <c r="F38" s="404">
        <v>61</v>
      </c>
      <c r="G38" s="403">
        <v>57</v>
      </c>
      <c r="H38" s="404">
        <v>49</v>
      </c>
      <c r="I38" s="405">
        <v>3</v>
      </c>
      <c r="J38" s="404">
        <v>3</v>
      </c>
      <c r="K38" s="403">
        <v>1</v>
      </c>
      <c r="L38" s="404">
        <v>6</v>
      </c>
      <c r="M38" s="386">
        <f t="shared" si="24"/>
        <v>59</v>
      </c>
      <c r="N38" s="387">
        <f t="shared" si="25"/>
        <v>64</v>
      </c>
      <c r="O38" s="388">
        <f t="shared" si="26"/>
        <v>58</v>
      </c>
      <c r="P38" s="387">
        <f t="shared" si="27"/>
        <v>55</v>
      </c>
      <c r="Q38" s="389"/>
      <c r="R38" s="403">
        <v>2</v>
      </c>
      <c r="S38" s="404">
        <v>3</v>
      </c>
      <c r="T38" s="403">
        <v>3</v>
      </c>
      <c r="U38" s="404">
        <v>4</v>
      </c>
      <c r="V38" s="405">
        <v>3</v>
      </c>
      <c r="W38" s="404">
        <v>0</v>
      </c>
      <c r="X38" s="403">
        <v>1</v>
      </c>
      <c r="Y38" s="404">
        <v>0</v>
      </c>
      <c r="Z38" s="386">
        <f t="shared" si="28"/>
        <v>5</v>
      </c>
      <c r="AA38" s="387">
        <f t="shared" si="29"/>
        <v>3</v>
      </c>
      <c r="AB38" s="388">
        <f t="shared" si="30"/>
        <v>4</v>
      </c>
      <c r="AC38" s="387">
        <f t="shared" si="31"/>
        <v>4</v>
      </c>
      <c r="AD38" s="389"/>
      <c r="AE38" s="390">
        <f t="shared" si="32"/>
        <v>58</v>
      </c>
      <c r="AF38" s="391">
        <f t="shared" si="33"/>
        <v>64</v>
      </c>
      <c r="AG38" s="390">
        <f t="shared" si="34"/>
        <v>60</v>
      </c>
      <c r="AH38" s="391">
        <f t="shared" si="35"/>
        <v>53</v>
      </c>
      <c r="AI38" s="386">
        <f t="shared" si="36"/>
        <v>6</v>
      </c>
      <c r="AJ38" s="387">
        <f t="shared" si="37"/>
        <v>3</v>
      </c>
      <c r="AK38" s="390">
        <f t="shared" si="38"/>
        <v>2</v>
      </c>
      <c r="AL38" s="391">
        <f t="shared" si="39"/>
        <v>6</v>
      </c>
      <c r="AM38" s="386">
        <f t="shared" si="40"/>
        <v>64</v>
      </c>
      <c r="AN38" s="387">
        <f t="shared" si="41"/>
        <v>67</v>
      </c>
      <c r="AO38" s="390">
        <f t="shared" si="22"/>
        <v>62</v>
      </c>
      <c r="AP38" s="387">
        <f t="shared" si="23"/>
        <v>59</v>
      </c>
      <c r="AQ38" s="30"/>
    </row>
    <row r="39" spans="3:43" ht="22.5" customHeight="1">
      <c r="C39" s="6" t="s">
        <v>29</v>
      </c>
      <c r="E39" s="403">
        <v>3</v>
      </c>
      <c r="F39" s="404">
        <v>4</v>
      </c>
      <c r="G39" s="403">
        <v>5</v>
      </c>
      <c r="H39" s="404">
        <v>5</v>
      </c>
      <c r="I39" s="405">
        <v>1</v>
      </c>
      <c r="J39" s="404">
        <v>0</v>
      </c>
      <c r="K39" s="403">
        <v>0</v>
      </c>
      <c r="L39" s="404">
        <v>3</v>
      </c>
      <c r="M39" s="386">
        <f t="shared" si="24"/>
        <v>4</v>
      </c>
      <c r="N39" s="387">
        <f t="shared" si="25"/>
        <v>4</v>
      </c>
      <c r="O39" s="388">
        <f t="shared" si="26"/>
        <v>5</v>
      </c>
      <c r="P39" s="387">
        <f t="shared" si="27"/>
        <v>8</v>
      </c>
      <c r="Q39" s="389"/>
      <c r="R39" s="403">
        <v>5</v>
      </c>
      <c r="S39" s="404">
        <v>2</v>
      </c>
      <c r="T39" s="403">
        <v>3</v>
      </c>
      <c r="U39" s="404">
        <v>8</v>
      </c>
      <c r="V39" s="405">
        <v>1</v>
      </c>
      <c r="W39" s="404">
        <v>2</v>
      </c>
      <c r="X39" s="403">
        <v>0</v>
      </c>
      <c r="Y39" s="404">
        <v>3</v>
      </c>
      <c r="Z39" s="386">
        <f t="shared" si="28"/>
        <v>6</v>
      </c>
      <c r="AA39" s="387">
        <f t="shared" si="29"/>
        <v>4</v>
      </c>
      <c r="AB39" s="388">
        <f t="shared" si="30"/>
        <v>3</v>
      </c>
      <c r="AC39" s="387">
        <f t="shared" si="31"/>
        <v>11</v>
      </c>
      <c r="AD39" s="389"/>
      <c r="AE39" s="390">
        <f t="shared" si="32"/>
        <v>8</v>
      </c>
      <c r="AF39" s="391">
        <f t="shared" si="33"/>
        <v>6</v>
      </c>
      <c r="AG39" s="390">
        <f t="shared" si="34"/>
        <v>8</v>
      </c>
      <c r="AH39" s="391">
        <f t="shared" si="35"/>
        <v>13</v>
      </c>
      <c r="AI39" s="386">
        <f t="shared" si="36"/>
        <v>2</v>
      </c>
      <c r="AJ39" s="387">
        <f t="shared" si="37"/>
        <v>2</v>
      </c>
      <c r="AK39" s="390">
        <f t="shared" si="38"/>
        <v>0</v>
      </c>
      <c r="AL39" s="391">
        <f t="shared" si="39"/>
        <v>6</v>
      </c>
      <c r="AM39" s="386">
        <f t="shared" si="40"/>
        <v>10</v>
      </c>
      <c r="AN39" s="387">
        <f t="shared" si="41"/>
        <v>8</v>
      </c>
      <c r="AO39" s="390">
        <f t="shared" si="22"/>
        <v>8</v>
      </c>
      <c r="AP39" s="387">
        <f t="shared" si="23"/>
        <v>19</v>
      </c>
      <c r="AQ39" s="30"/>
    </row>
    <row r="40" spans="1:43" ht="22.5" customHeight="1" thickBot="1">
      <c r="A40" s="406"/>
      <c r="B40" s="406"/>
      <c r="C40" s="406" t="s">
        <v>19</v>
      </c>
      <c r="D40" s="86"/>
      <c r="E40" s="407">
        <v>5</v>
      </c>
      <c r="F40" s="408">
        <v>8</v>
      </c>
      <c r="G40" s="407">
        <v>11</v>
      </c>
      <c r="H40" s="408">
        <v>8</v>
      </c>
      <c r="I40" s="413">
        <v>0</v>
      </c>
      <c r="J40" s="408">
        <v>1</v>
      </c>
      <c r="K40" s="407">
        <v>1</v>
      </c>
      <c r="L40" s="408">
        <v>0</v>
      </c>
      <c r="M40" s="414">
        <f t="shared" si="24"/>
        <v>5</v>
      </c>
      <c r="N40" s="410">
        <f t="shared" si="25"/>
        <v>9</v>
      </c>
      <c r="O40" s="415">
        <f t="shared" si="26"/>
        <v>12</v>
      </c>
      <c r="P40" s="410">
        <f t="shared" si="27"/>
        <v>8</v>
      </c>
      <c r="Q40" s="416"/>
      <c r="R40" s="407">
        <v>2</v>
      </c>
      <c r="S40" s="408">
        <v>0</v>
      </c>
      <c r="T40" s="407">
        <v>5</v>
      </c>
      <c r="U40" s="408">
        <v>3</v>
      </c>
      <c r="V40" s="413">
        <v>0</v>
      </c>
      <c r="W40" s="408">
        <v>1</v>
      </c>
      <c r="X40" s="407">
        <v>5</v>
      </c>
      <c r="Y40" s="408">
        <v>0</v>
      </c>
      <c r="Z40" s="414">
        <f t="shared" si="28"/>
        <v>2</v>
      </c>
      <c r="AA40" s="410">
        <f t="shared" si="29"/>
        <v>1</v>
      </c>
      <c r="AB40" s="415">
        <f t="shared" si="30"/>
        <v>10</v>
      </c>
      <c r="AC40" s="410">
        <f t="shared" si="31"/>
        <v>3</v>
      </c>
      <c r="AD40" s="416"/>
      <c r="AE40" s="409">
        <f t="shared" si="32"/>
        <v>7</v>
      </c>
      <c r="AF40" s="417">
        <f t="shared" si="33"/>
        <v>8</v>
      </c>
      <c r="AG40" s="409">
        <f t="shared" si="34"/>
        <v>16</v>
      </c>
      <c r="AH40" s="417">
        <f t="shared" si="35"/>
        <v>11</v>
      </c>
      <c r="AI40" s="414">
        <f t="shared" si="36"/>
        <v>0</v>
      </c>
      <c r="AJ40" s="410">
        <f t="shared" si="37"/>
        <v>2</v>
      </c>
      <c r="AK40" s="409">
        <f t="shared" si="38"/>
        <v>6</v>
      </c>
      <c r="AL40" s="417">
        <f t="shared" si="39"/>
        <v>0</v>
      </c>
      <c r="AM40" s="414">
        <f t="shared" si="40"/>
        <v>7</v>
      </c>
      <c r="AN40" s="418">
        <f t="shared" si="41"/>
        <v>10</v>
      </c>
      <c r="AO40" s="409">
        <f t="shared" si="22"/>
        <v>22</v>
      </c>
      <c r="AP40" s="410">
        <f t="shared" si="23"/>
        <v>11</v>
      </c>
      <c r="AQ40" s="30"/>
    </row>
    <row r="41" spans="1:43" ht="14.25" thickTop="1">
      <c r="A41" s="6" t="s">
        <v>31</v>
      </c>
      <c r="J41" s="30"/>
      <c r="L41" s="30"/>
      <c r="M41" s="5"/>
      <c r="N41" s="30"/>
      <c r="O41" s="5"/>
      <c r="P41" s="30"/>
      <c r="Q41" s="30"/>
      <c r="R41" s="5"/>
      <c r="T41" s="5"/>
      <c r="Z41" s="5"/>
      <c r="AA41" s="30"/>
      <c r="AB41" s="5"/>
      <c r="AC41" s="419"/>
      <c r="AD41" s="30"/>
      <c r="AE41" s="5"/>
      <c r="AF41" s="30"/>
      <c r="AG41" s="5"/>
      <c r="AH41" s="420"/>
      <c r="AI41" s="5"/>
      <c r="AJ41" s="30"/>
      <c r="AK41" s="5"/>
      <c r="AL41" s="30"/>
      <c r="AM41" s="5"/>
      <c r="AN41" s="30"/>
      <c r="AO41" s="5"/>
      <c r="AP41" s="30"/>
      <c r="AQ41" s="30"/>
    </row>
    <row r="42" spans="1:43" ht="13.5">
      <c r="A42" s="6" t="s">
        <v>32</v>
      </c>
      <c r="AD42" s="30"/>
      <c r="AE42" s="5"/>
      <c r="AF42" s="30"/>
      <c r="AG42" s="5"/>
      <c r="AH42" s="30"/>
      <c r="AI42" s="5"/>
      <c r="AJ42" s="30"/>
      <c r="AK42" s="5"/>
      <c r="AL42" s="30"/>
      <c r="AM42" s="5"/>
      <c r="AN42" s="30"/>
      <c r="AO42" s="5"/>
      <c r="AP42" s="30"/>
      <c r="AQ42" s="30"/>
    </row>
  </sheetData>
  <sheetProtection/>
  <mergeCells count="1">
    <mergeCell ref="AE4:AP4"/>
  </mergeCells>
  <printOptions horizontalCentered="1"/>
  <pageMargins left="0.3937007874015748" right="0.3937007874015748" top="0.984251968503937" bottom="0.984251968503937" header="0.5118110236220472" footer="0.5118110236220472"/>
  <pageSetup fitToHeight="1" fitToWidth="1" horizontalDpi="300" verticalDpi="300" orientation="landscape"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agi</dc:creator>
  <cp:keywords/>
  <dc:description/>
  <cp:lastModifiedBy>anzai</cp:lastModifiedBy>
  <dcterms:created xsi:type="dcterms:W3CDTF">2007-05-22T06:36:48Z</dcterms:created>
  <dcterms:modified xsi:type="dcterms:W3CDTF">2016-07-21T03:28:30Z</dcterms:modified>
  <cp:category/>
  <cp:version/>
  <cp:contentType/>
  <cp:contentStatus/>
</cp:coreProperties>
</file>